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ineManagement\gliders\Epic2\V9\M\"/>
    </mc:Choice>
  </mc:AlternateContent>
  <xr:revisionPtr revIDLastSave="0" documentId="8_{62C623B0-614C-497E-9B1D-C47D62753EBF}" xr6:coauthVersionLast="47" xr6:coauthVersionMax="47" xr10:uidLastSave="{00000000-0000-0000-0000-000000000000}"/>
  <bookViews>
    <workbookView xWindow="-120" yWindow="-120" windowWidth="38640" windowHeight="21240" xr2:uid="{30878030-538C-47D4-970C-E6A45EE0A79C}"/>
  </bookViews>
  <sheets>
    <sheet name="Line_Lengths" sheetId="1" r:id="rId1"/>
    <sheet name="rev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5" i="1" l="1"/>
  <c r="F104" i="1"/>
  <c r="F49" i="1"/>
  <c r="F48" i="1"/>
  <c r="F52" i="1"/>
  <c r="F71" i="1"/>
  <c r="F70" i="1"/>
  <c r="F74" i="1"/>
</calcChain>
</file>

<file path=xl/sharedStrings.xml><?xml version="1.0" encoding="utf-8"?>
<sst xmlns="http://schemas.openxmlformats.org/spreadsheetml/2006/main" count="517" uniqueCount="155">
  <si>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</si>
  <si>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</si>
  <si>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</si>
  <si>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</si>
  <si>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</si>
  <si>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</si>
  <si>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</si>
  <si>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</si>
  <si>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</si>
  <si>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</si>
  <si>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</si>
  <si>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</si>
  <si>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check Table</t>
  </si>
  <si>
    <t>Top</t>
  </si>
  <si>
    <t>Middle</t>
  </si>
  <si>
    <t>Riser</t>
  </si>
  <si>
    <t>a1</t>
  </si>
  <si>
    <t>8000U-190</t>
  </si>
  <si>
    <t>Red</t>
  </si>
  <si>
    <t>AR1</t>
  </si>
  <si>
    <t>A</t>
  </si>
  <si>
    <t>B</t>
  </si>
  <si>
    <t>C</t>
  </si>
  <si>
    <t>D</t>
  </si>
  <si>
    <t>K</t>
  </si>
  <si>
    <t>a2</t>
  </si>
  <si>
    <t>a3</t>
  </si>
  <si>
    <t>8000U-120</t>
  </si>
  <si>
    <t>AM1</t>
  </si>
  <si>
    <t>AR2</t>
  </si>
  <si>
    <t>a4</t>
  </si>
  <si>
    <t>a5</t>
  </si>
  <si>
    <t>AM2</t>
  </si>
  <si>
    <t>a6</t>
  </si>
  <si>
    <t>a7</t>
  </si>
  <si>
    <t>AM3</t>
  </si>
  <si>
    <t>AR3</t>
  </si>
  <si>
    <t>a8</t>
  </si>
  <si>
    <t>8000U-90</t>
  </si>
  <si>
    <t>AMU1</t>
  </si>
  <si>
    <t>a9</t>
  </si>
  <si>
    <t>a10</t>
  </si>
  <si>
    <t>AM4</t>
  </si>
  <si>
    <t>a11</t>
  </si>
  <si>
    <t>8000U-70</t>
  </si>
  <si>
    <t>a12</t>
  </si>
  <si>
    <t>AM5</t>
  </si>
  <si>
    <t>BR4</t>
  </si>
  <si>
    <t>a13</t>
  </si>
  <si>
    <t>AM6</t>
  </si>
  <si>
    <t>PPSLS260</t>
  </si>
  <si>
    <t>8000U-230</t>
  </si>
  <si>
    <t>PPSL275</t>
  </si>
  <si>
    <t>b1</t>
  </si>
  <si>
    <t>Blue</t>
  </si>
  <si>
    <t>BR1</t>
  </si>
  <si>
    <t>b2</t>
  </si>
  <si>
    <t>b3</t>
  </si>
  <si>
    <t>BM1</t>
  </si>
  <si>
    <t>BR2</t>
  </si>
  <si>
    <t>b4</t>
  </si>
  <si>
    <t>b5</t>
  </si>
  <si>
    <t>BM2</t>
  </si>
  <si>
    <t>b6</t>
  </si>
  <si>
    <t>b7</t>
  </si>
  <si>
    <t>BM3</t>
  </si>
  <si>
    <t>BR3</t>
  </si>
  <si>
    <t>b8</t>
  </si>
  <si>
    <t>BMU1</t>
  </si>
  <si>
    <t>b9</t>
  </si>
  <si>
    <t>b10</t>
  </si>
  <si>
    <t>BM4</t>
  </si>
  <si>
    <t>b11</t>
  </si>
  <si>
    <t>b12</t>
  </si>
  <si>
    <t>b13</t>
  </si>
  <si>
    <t>TSL140</t>
  </si>
  <si>
    <t>Orange</t>
  </si>
  <si>
    <t>c1</t>
  </si>
  <si>
    <t>Green</t>
  </si>
  <si>
    <t>CM1</t>
  </si>
  <si>
    <t>CR1</t>
  </si>
  <si>
    <t>c2</t>
  </si>
  <si>
    <t>c3</t>
  </si>
  <si>
    <t>CM2</t>
  </si>
  <si>
    <t>CR2</t>
  </si>
  <si>
    <t>c4</t>
  </si>
  <si>
    <t>c5</t>
  </si>
  <si>
    <t>CM3</t>
  </si>
  <si>
    <t>c6</t>
  </si>
  <si>
    <t>c7</t>
  </si>
  <si>
    <t>CR3</t>
  </si>
  <si>
    <t>c8</t>
  </si>
  <si>
    <t>CM4</t>
  </si>
  <si>
    <t>c9</t>
  </si>
  <si>
    <t>c10</t>
  </si>
  <si>
    <t>CM5</t>
  </si>
  <si>
    <t>c11</t>
  </si>
  <si>
    <t>c12</t>
  </si>
  <si>
    <t>c13</t>
  </si>
  <si>
    <t>d1</t>
  </si>
  <si>
    <t>DM1</t>
  </si>
  <si>
    <t>d2</t>
  </si>
  <si>
    <t>d3</t>
  </si>
  <si>
    <t>DM2</t>
  </si>
  <si>
    <t>d4</t>
  </si>
  <si>
    <t>d5</t>
  </si>
  <si>
    <t>DM3</t>
  </si>
  <si>
    <t>d6</t>
  </si>
  <si>
    <t>k1</t>
  </si>
  <si>
    <t>DSL70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</si>
  <si>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</si>
  <si>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</si>
  <si>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</si>
  <si>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</si>
  <si>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</si>
  <si>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</si>
  <si>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</si>
  <si>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</si>
  <si>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</si>
  <si>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</si>
  <si>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</si>
  <si>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</si>
  <si>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</si>
  <si>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</si>
  <si>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</si>
  <si>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</si>
  <si>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</si>
  <si>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</si>
  <si>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</si>
  <si>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</si>
  <si>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</si>
  <si>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</si>
  <si>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PPSL120</t>
  </si>
  <si>
    <t>DSL350</t>
  </si>
  <si>
    <t>TL</t>
  </si>
  <si>
    <t>Including mods made before certification</t>
  </si>
  <si>
    <t>BR3 -8mm</t>
  </si>
  <si>
    <t>CR3 -12mm</t>
  </si>
  <si>
    <t>CM4 -10mm</t>
  </si>
  <si>
    <t>CM5 -10mm</t>
  </si>
  <si>
    <t>BMU1 -6mm</t>
  </si>
  <si>
    <t>BM4 -6mm</t>
  </si>
  <si>
    <t>KR3 +20</t>
  </si>
  <si>
    <t xml:space="preserve">Epic2MV9_rev1 </t>
  </si>
  <si>
    <t>Manual checksheet</t>
  </si>
  <si>
    <t>Epic2M_rev2</t>
  </si>
  <si>
    <t>manual check sheet mod for flying deform</t>
  </si>
  <si>
    <t>PPSL200</t>
  </si>
  <si>
    <t>PPSLS180</t>
  </si>
  <si>
    <t>added missing mod KL1 -30mm</t>
  </si>
  <si>
    <t>Production checksheet</t>
  </si>
  <si>
    <t>Brakes measured to the knot</t>
  </si>
  <si>
    <t>Brakes measured to the sail</t>
  </si>
  <si>
    <t>BR3 Changed PPSL191 to PPSLS180</t>
  </si>
  <si>
    <t>BR1 Changed PPSL191 to PPSL200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</si>
</sst>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E34D1-3E97-4FD4-BDB8-4B6BDBC63E97}">
  <dimension ref="A1:AF124"/>
  <sheetViews>
    <sheetView tabSelected="1" topLeftCell="A13" workbookViewId="0">
      <selection activeCell="B45" sqref="B45"/>
    </sheetView>
  </sheetViews>
  <sheetFormatPr defaultRowHeight="15" x14ac:dyDescent="0.25"/>
  <cols>
    <col min="2" max="2" width="18.140625" customWidth="1"/>
    <col min="4" max="4" width="9.28515625" customWidth="1"/>
    <col min="5" max="5" width="21.42578125" customWidth="1"/>
    <col min="6" max="6" width="25.28515625" customWidth="1"/>
  </cols>
  <sheetData>
    <row r="1" spans="1:20" x14ac:dyDescent="0.25">
      <c r="A1" t="s">
        <v>0</v>
      </c>
    </row>
    <row r="2" spans="1:20" x14ac:dyDescent="0.25">
      <c r="A2" t="s">
        <v>1</v>
      </c>
    </row>
    <row r="3" spans="1:20" x14ac:dyDescent="0.25">
      <c r="A3" t="s">
        <v>2</v>
      </c>
    </row>
    <row r="4" spans="1:20" x14ac:dyDescent="0.25">
      <c r="A4" t="s">
        <v>3</v>
      </c>
    </row>
    <row r="6" spans="1:20" x14ac:dyDescent="0.25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</row>
    <row r="7" spans="1:20" ht="15.75" thickBot="1" x14ac:dyDescent="0.3">
      <c r="A7" t="s">
        <v>11</v>
      </c>
      <c r="N7" t="s">
        <v>12</v>
      </c>
      <c r="O7" t="s">
        <v>145</v>
      </c>
    </row>
    <row r="8" spans="1:20" x14ac:dyDescent="0.25">
      <c r="I8" t="s">
        <v>13</v>
      </c>
      <c r="J8" t="s">
        <v>14</v>
      </c>
      <c r="K8" t="s">
        <v>15</v>
      </c>
      <c r="N8" s="3" t="s">
        <v>143</v>
      </c>
      <c r="O8" s="4"/>
      <c r="P8" s="4" t="s">
        <v>150</v>
      </c>
      <c r="Q8" s="4"/>
      <c r="R8" s="4"/>
      <c r="S8" s="5"/>
      <c r="T8" t="s">
        <v>151</v>
      </c>
    </row>
    <row r="9" spans="1:20" x14ac:dyDescent="0.25">
      <c r="A9" t="s">
        <v>16</v>
      </c>
      <c r="B9" t="s">
        <v>17</v>
      </c>
      <c r="C9" t="s">
        <v>18</v>
      </c>
      <c r="D9">
        <v>0</v>
      </c>
      <c r="E9">
        <v>1</v>
      </c>
      <c r="F9">
        <v>396</v>
      </c>
      <c r="G9">
        <v>2</v>
      </c>
      <c r="I9" t="s">
        <v>16</v>
      </c>
      <c r="J9" t="s">
        <v>19</v>
      </c>
      <c r="N9" s="6"/>
      <c r="O9" s="7" t="s">
        <v>20</v>
      </c>
      <c r="P9" s="7" t="s">
        <v>21</v>
      </c>
      <c r="Q9" s="7" t="s">
        <v>22</v>
      </c>
      <c r="R9" s="7" t="s">
        <v>23</v>
      </c>
      <c r="S9" s="8" t="s">
        <v>24</v>
      </c>
    </row>
    <row r="10" spans="1:20" x14ac:dyDescent="0.25">
      <c r="A10" t="s">
        <v>25</v>
      </c>
      <c r="B10" t="s">
        <v>17</v>
      </c>
      <c r="C10" t="s">
        <v>18</v>
      </c>
      <c r="D10">
        <v>0</v>
      </c>
      <c r="E10">
        <v>1</v>
      </c>
      <c r="F10">
        <v>385</v>
      </c>
      <c r="G10">
        <v>3</v>
      </c>
      <c r="I10" t="s">
        <v>25</v>
      </c>
      <c r="J10" t="s">
        <v>19</v>
      </c>
      <c r="N10" s="6">
        <v>1</v>
      </c>
      <c r="O10" s="7">
        <v>7086</v>
      </c>
      <c r="P10" s="7">
        <v>6979</v>
      </c>
      <c r="Q10" s="7">
        <v>7059</v>
      </c>
      <c r="R10" s="7">
        <v>7182</v>
      </c>
      <c r="S10" s="8">
        <v>7436</v>
      </c>
    </row>
    <row r="11" spans="1:20" x14ac:dyDescent="0.25">
      <c r="A11" t="s">
        <v>26</v>
      </c>
      <c r="B11" t="s">
        <v>27</v>
      </c>
      <c r="C11" t="s">
        <v>18</v>
      </c>
      <c r="D11">
        <v>0</v>
      </c>
      <c r="E11">
        <v>1</v>
      </c>
      <c r="F11">
        <v>419</v>
      </c>
      <c r="G11">
        <v>6</v>
      </c>
      <c r="I11" t="s">
        <v>26</v>
      </c>
      <c r="J11" t="s">
        <v>28</v>
      </c>
      <c r="K11" t="s">
        <v>29</v>
      </c>
      <c r="N11" s="6">
        <v>2</v>
      </c>
      <c r="O11" s="7">
        <v>7075</v>
      </c>
      <c r="P11" s="7">
        <v>6969</v>
      </c>
      <c r="Q11" s="7">
        <v>7048</v>
      </c>
      <c r="R11" s="7">
        <v>7170</v>
      </c>
      <c r="S11" s="8">
        <v>7217</v>
      </c>
    </row>
    <row r="12" spans="1:20" x14ac:dyDescent="0.25">
      <c r="A12" t="s">
        <v>30</v>
      </c>
      <c r="B12" t="s">
        <v>27</v>
      </c>
      <c r="C12" t="s">
        <v>18</v>
      </c>
      <c r="D12">
        <v>0</v>
      </c>
      <c r="E12">
        <v>1</v>
      </c>
      <c r="F12">
        <v>408</v>
      </c>
      <c r="G12">
        <v>7</v>
      </c>
      <c r="I12" t="s">
        <v>30</v>
      </c>
      <c r="J12" t="s">
        <v>28</v>
      </c>
      <c r="K12" t="s">
        <v>29</v>
      </c>
      <c r="N12" s="6">
        <v>3</v>
      </c>
      <c r="O12" s="7">
        <v>7044</v>
      </c>
      <c r="P12" s="7">
        <v>6946</v>
      </c>
      <c r="Q12" s="7">
        <v>7039</v>
      </c>
      <c r="R12" s="7">
        <v>7140</v>
      </c>
      <c r="S12" s="8">
        <v>7068</v>
      </c>
    </row>
    <row r="13" spans="1:20" x14ac:dyDescent="0.25">
      <c r="A13" t="s">
        <v>31</v>
      </c>
      <c r="B13" t="s">
        <v>27</v>
      </c>
      <c r="C13" t="s">
        <v>18</v>
      </c>
      <c r="D13">
        <v>0</v>
      </c>
      <c r="E13">
        <v>1</v>
      </c>
      <c r="F13">
        <v>399</v>
      </c>
      <c r="G13">
        <v>9</v>
      </c>
      <c r="I13" t="s">
        <v>31</v>
      </c>
      <c r="J13" t="s">
        <v>32</v>
      </c>
      <c r="K13" t="s">
        <v>29</v>
      </c>
      <c r="N13" s="6">
        <v>4</v>
      </c>
      <c r="O13" s="7">
        <v>7033</v>
      </c>
      <c r="P13" s="7">
        <v>6932</v>
      </c>
      <c r="Q13" s="7">
        <v>7015</v>
      </c>
      <c r="R13" s="7">
        <v>7120</v>
      </c>
      <c r="S13" s="8">
        <v>7121</v>
      </c>
    </row>
    <row r="14" spans="1:20" x14ac:dyDescent="0.25">
      <c r="A14" t="s">
        <v>33</v>
      </c>
      <c r="B14" t="s">
        <v>27</v>
      </c>
      <c r="C14" t="s">
        <v>18</v>
      </c>
      <c r="D14">
        <v>0</v>
      </c>
      <c r="E14">
        <v>1</v>
      </c>
      <c r="F14">
        <v>396</v>
      </c>
      <c r="G14">
        <v>10</v>
      </c>
      <c r="I14" t="s">
        <v>33</v>
      </c>
      <c r="J14" t="s">
        <v>32</v>
      </c>
      <c r="K14" t="s">
        <v>29</v>
      </c>
      <c r="N14" s="6">
        <v>5</v>
      </c>
      <c r="O14" s="7">
        <v>7002</v>
      </c>
      <c r="P14" s="7">
        <v>6911</v>
      </c>
      <c r="Q14" s="7">
        <v>7017</v>
      </c>
      <c r="R14" s="7">
        <v>7107</v>
      </c>
      <c r="S14" s="8">
        <v>6870</v>
      </c>
    </row>
    <row r="15" spans="1:20" x14ac:dyDescent="0.25">
      <c r="A15" t="s">
        <v>34</v>
      </c>
      <c r="B15" t="s">
        <v>27</v>
      </c>
      <c r="C15" t="s">
        <v>18</v>
      </c>
      <c r="D15">
        <v>0</v>
      </c>
      <c r="E15">
        <v>1</v>
      </c>
      <c r="F15">
        <v>2124</v>
      </c>
      <c r="G15">
        <v>13</v>
      </c>
      <c r="I15" t="s">
        <v>34</v>
      </c>
      <c r="J15" t="s">
        <v>35</v>
      </c>
      <c r="K15" t="s">
        <v>36</v>
      </c>
      <c r="N15" s="6">
        <v>6</v>
      </c>
      <c r="O15" s="7">
        <v>6999</v>
      </c>
      <c r="P15" s="7">
        <v>6923</v>
      </c>
      <c r="Q15" s="7">
        <v>7053</v>
      </c>
      <c r="R15" s="7">
        <v>7138</v>
      </c>
      <c r="S15" s="8">
        <v>6748</v>
      </c>
    </row>
    <row r="16" spans="1:20" x14ac:dyDescent="0.25">
      <c r="A16" t="s">
        <v>37</v>
      </c>
      <c r="B16" t="s">
        <v>38</v>
      </c>
      <c r="C16" t="s">
        <v>18</v>
      </c>
      <c r="D16">
        <v>0</v>
      </c>
      <c r="E16">
        <v>1</v>
      </c>
      <c r="F16">
        <v>428</v>
      </c>
      <c r="G16">
        <v>15</v>
      </c>
      <c r="I16" t="s">
        <v>37</v>
      </c>
      <c r="J16" t="s">
        <v>39</v>
      </c>
      <c r="K16" t="s">
        <v>35</v>
      </c>
      <c r="L16" t="s">
        <v>36</v>
      </c>
      <c r="N16" s="6">
        <v>7</v>
      </c>
      <c r="O16" s="7">
        <v>6888</v>
      </c>
      <c r="P16" s="7">
        <v>6823</v>
      </c>
      <c r="Q16" s="7">
        <v>6917</v>
      </c>
      <c r="R16" s="7">
        <v>0</v>
      </c>
      <c r="S16" s="8">
        <v>6690</v>
      </c>
    </row>
    <row r="17" spans="1:32" x14ac:dyDescent="0.25">
      <c r="A17" t="s">
        <v>40</v>
      </c>
      <c r="B17" t="s">
        <v>38</v>
      </c>
      <c r="C17" t="s">
        <v>18</v>
      </c>
      <c r="D17">
        <v>0</v>
      </c>
      <c r="E17">
        <v>1</v>
      </c>
      <c r="F17">
        <v>399</v>
      </c>
      <c r="G17">
        <v>16</v>
      </c>
      <c r="I17" t="s">
        <v>40</v>
      </c>
      <c r="J17" t="s">
        <v>39</v>
      </c>
      <c r="K17" t="s">
        <v>35</v>
      </c>
      <c r="L17" t="s">
        <v>36</v>
      </c>
      <c r="N17" s="6">
        <v>8</v>
      </c>
      <c r="O17" s="7">
        <v>6782</v>
      </c>
      <c r="P17" s="7">
        <v>6722</v>
      </c>
      <c r="Q17" s="7">
        <v>6779</v>
      </c>
      <c r="R17" s="7">
        <v>0</v>
      </c>
      <c r="S17" s="8">
        <v>6739</v>
      </c>
    </row>
    <row r="18" spans="1:32" x14ac:dyDescent="0.25">
      <c r="A18" t="s">
        <v>41</v>
      </c>
      <c r="B18" t="s">
        <v>38</v>
      </c>
      <c r="C18" t="s">
        <v>18</v>
      </c>
      <c r="D18">
        <v>0</v>
      </c>
      <c r="E18">
        <v>1</v>
      </c>
      <c r="F18">
        <v>424</v>
      </c>
      <c r="G18">
        <v>18</v>
      </c>
      <c r="I18" t="s">
        <v>41</v>
      </c>
      <c r="J18" t="s">
        <v>42</v>
      </c>
      <c r="K18" t="s">
        <v>36</v>
      </c>
      <c r="N18" s="6">
        <v>9</v>
      </c>
      <c r="O18" s="7">
        <v>6753</v>
      </c>
      <c r="P18" s="7">
        <v>6702</v>
      </c>
      <c r="Q18" s="7">
        <v>6744</v>
      </c>
      <c r="R18" s="7">
        <v>0</v>
      </c>
      <c r="S18" s="8">
        <v>6583</v>
      </c>
    </row>
    <row r="19" spans="1:32" x14ac:dyDescent="0.25">
      <c r="A19" t="s">
        <v>43</v>
      </c>
      <c r="B19" t="s">
        <v>44</v>
      </c>
      <c r="C19" t="s">
        <v>18</v>
      </c>
      <c r="D19">
        <v>0</v>
      </c>
      <c r="E19">
        <v>1</v>
      </c>
      <c r="F19">
        <v>373</v>
      </c>
      <c r="G19">
        <v>19</v>
      </c>
      <c r="I19" t="s">
        <v>43</v>
      </c>
      <c r="J19" t="s">
        <v>42</v>
      </c>
      <c r="K19" t="s">
        <v>36</v>
      </c>
      <c r="N19" s="6">
        <v>10</v>
      </c>
      <c r="O19" s="7">
        <v>6612</v>
      </c>
      <c r="P19" s="7">
        <v>6592</v>
      </c>
      <c r="Q19" s="7">
        <v>6691</v>
      </c>
      <c r="R19" s="7">
        <v>0</v>
      </c>
      <c r="S19" s="8">
        <v>6484</v>
      </c>
    </row>
    <row r="20" spans="1:32" x14ac:dyDescent="0.25">
      <c r="A20" t="s">
        <v>45</v>
      </c>
      <c r="B20" t="s">
        <v>44</v>
      </c>
      <c r="C20" t="s">
        <v>18</v>
      </c>
      <c r="D20">
        <v>0</v>
      </c>
      <c r="E20">
        <v>1</v>
      </c>
      <c r="F20">
        <v>413</v>
      </c>
      <c r="G20">
        <v>21</v>
      </c>
      <c r="I20" t="s">
        <v>45</v>
      </c>
      <c r="J20" t="s">
        <v>46</v>
      </c>
      <c r="K20" t="s">
        <v>47</v>
      </c>
      <c r="N20" s="6">
        <v>11</v>
      </c>
      <c r="O20" s="7">
        <v>6561</v>
      </c>
      <c r="P20" s="7">
        <v>6560</v>
      </c>
      <c r="Q20" s="7">
        <v>6690</v>
      </c>
      <c r="R20" s="7">
        <v>0</v>
      </c>
      <c r="S20" s="8">
        <v>6429</v>
      </c>
    </row>
    <row r="21" spans="1:32" x14ac:dyDescent="0.25">
      <c r="A21" t="s">
        <v>48</v>
      </c>
      <c r="B21" t="s">
        <v>44</v>
      </c>
      <c r="C21" t="s">
        <v>18</v>
      </c>
      <c r="D21">
        <v>0</v>
      </c>
      <c r="E21">
        <v>1</v>
      </c>
      <c r="F21">
        <v>191</v>
      </c>
      <c r="G21">
        <v>23</v>
      </c>
      <c r="I21" t="s">
        <v>48</v>
      </c>
      <c r="J21" t="s">
        <v>49</v>
      </c>
      <c r="K21" t="s">
        <v>47</v>
      </c>
      <c r="N21" s="6">
        <v>12</v>
      </c>
      <c r="O21" s="7">
        <v>6331</v>
      </c>
      <c r="P21" s="7">
        <v>6354</v>
      </c>
      <c r="Q21" s="7">
        <v>6510</v>
      </c>
      <c r="R21" s="7">
        <v>0</v>
      </c>
      <c r="S21" s="8">
        <v>6416</v>
      </c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ht="15.75" thickBot="1" x14ac:dyDescent="0.3">
      <c r="A22" t="s">
        <v>19</v>
      </c>
      <c r="B22" t="s">
        <v>50</v>
      </c>
      <c r="C22" t="s">
        <v>18</v>
      </c>
      <c r="D22">
        <v>0</v>
      </c>
      <c r="E22">
        <v>0</v>
      </c>
      <c r="F22">
        <v>6161</v>
      </c>
      <c r="G22">
        <v>-1</v>
      </c>
      <c r="N22" s="9">
        <v>13</v>
      </c>
      <c r="O22" s="10">
        <v>6148</v>
      </c>
      <c r="P22" s="10">
        <v>6220</v>
      </c>
      <c r="Q22" s="10">
        <v>6374</v>
      </c>
      <c r="R22" s="10">
        <v>0</v>
      </c>
      <c r="S22" s="11">
        <v>0</v>
      </c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ht="15.75" thickBot="1" x14ac:dyDescent="0.3">
      <c r="A23" t="s">
        <v>28</v>
      </c>
      <c r="B23" t="s">
        <v>51</v>
      </c>
      <c r="C23" t="s">
        <v>18</v>
      </c>
      <c r="D23">
        <v>1</v>
      </c>
      <c r="E23">
        <v>1</v>
      </c>
      <c r="F23">
        <v>2620</v>
      </c>
      <c r="G23">
        <v>-1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x14ac:dyDescent="0.25">
      <c r="A24" t="s">
        <v>32</v>
      </c>
      <c r="B24" t="s">
        <v>17</v>
      </c>
      <c r="C24" t="s">
        <v>18</v>
      </c>
      <c r="D24">
        <v>1</v>
      </c>
      <c r="E24">
        <v>1</v>
      </c>
      <c r="F24">
        <v>2597</v>
      </c>
      <c r="G24">
        <v>-1</v>
      </c>
      <c r="N24" s="3" t="s">
        <v>145</v>
      </c>
      <c r="O24" s="4"/>
      <c r="P24" s="4" t="s">
        <v>144</v>
      </c>
      <c r="Q24" s="4"/>
      <c r="R24" s="4"/>
      <c r="S24" s="5"/>
      <c r="T24" t="s">
        <v>152</v>
      </c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x14ac:dyDescent="0.25">
      <c r="A25" t="s">
        <v>39</v>
      </c>
      <c r="B25" t="s">
        <v>27</v>
      </c>
      <c r="C25" t="s">
        <v>18</v>
      </c>
      <c r="D25">
        <v>1</v>
      </c>
      <c r="E25">
        <v>1</v>
      </c>
      <c r="F25">
        <v>1596</v>
      </c>
      <c r="G25">
        <v>-1</v>
      </c>
      <c r="N25" s="6"/>
      <c r="O25" s="7" t="s">
        <v>20</v>
      </c>
      <c r="P25" s="7" t="s">
        <v>21</v>
      </c>
      <c r="Q25" s="7" t="s">
        <v>22</v>
      </c>
      <c r="R25" s="7" t="s">
        <v>23</v>
      </c>
      <c r="S25" s="8" t="s">
        <v>24</v>
      </c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x14ac:dyDescent="0.25">
      <c r="A26" t="s">
        <v>42</v>
      </c>
      <c r="B26" t="s">
        <v>38</v>
      </c>
      <c r="C26" t="s">
        <v>18</v>
      </c>
      <c r="D26">
        <v>1</v>
      </c>
      <c r="E26">
        <v>1</v>
      </c>
      <c r="F26">
        <v>2652</v>
      </c>
      <c r="G26">
        <v>-1</v>
      </c>
      <c r="N26" s="6">
        <v>1</v>
      </c>
      <c r="O26" s="7">
        <v>7095</v>
      </c>
      <c r="P26" s="7">
        <v>6979</v>
      </c>
      <c r="Q26" s="7">
        <v>7059</v>
      </c>
      <c r="R26" s="7">
        <v>7182</v>
      </c>
      <c r="S26" s="8">
        <v>7486</v>
      </c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x14ac:dyDescent="0.25">
      <c r="A27" t="s">
        <v>46</v>
      </c>
      <c r="B27" t="s">
        <v>38</v>
      </c>
      <c r="C27" t="s">
        <v>18</v>
      </c>
      <c r="D27">
        <v>1</v>
      </c>
      <c r="E27">
        <v>1</v>
      </c>
      <c r="F27">
        <v>721</v>
      </c>
      <c r="G27">
        <v>-1</v>
      </c>
      <c r="N27" s="6">
        <v>2</v>
      </c>
      <c r="O27" s="7">
        <v>7084</v>
      </c>
      <c r="P27" s="7">
        <v>6969</v>
      </c>
      <c r="Q27" s="7">
        <v>7048</v>
      </c>
      <c r="R27" s="7">
        <v>7170</v>
      </c>
      <c r="S27" s="8">
        <v>7267</v>
      </c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x14ac:dyDescent="0.25">
      <c r="A28" t="s">
        <v>49</v>
      </c>
      <c r="B28" t="s">
        <v>44</v>
      </c>
      <c r="C28" t="s">
        <v>18</v>
      </c>
      <c r="D28">
        <v>1</v>
      </c>
      <c r="E28">
        <v>1</v>
      </c>
      <c r="F28">
        <v>759</v>
      </c>
      <c r="G28">
        <v>-1</v>
      </c>
      <c r="N28" s="6">
        <v>3</v>
      </c>
      <c r="O28" s="7">
        <v>7052</v>
      </c>
      <c r="P28" s="7">
        <v>6946</v>
      </c>
      <c r="Q28" s="7">
        <v>7039</v>
      </c>
      <c r="R28" s="7">
        <v>7140</v>
      </c>
      <c r="S28" s="8">
        <v>7118</v>
      </c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x14ac:dyDescent="0.25">
      <c r="A29" t="s">
        <v>29</v>
      </c>
      <c r="B29" t="s">
        <v>52</v>
      </c>
      <c r="C29" t="s">
        <v>18</v>
      </c>
      <c r="D29">
        <v>0</v>
      </c>
      <c r="E29">
        <v>0</v>
      </c>
      <c r="F29">
        <v>3486</v>
      </c>
      <c r="G29">
        <v>-1</v>
      </c>
      <c r="N29" s="6">
        <v>4</v>
      </c>
      <c r="O29" s="7">
        <v>7041</v>
      </c>
      <c r="P29" s="7">
        <v>6932</v>
      </c>
      <c r="Q29" s="7">
        <v>7015</v>
      </c>
      <c r="R29" s="7">
        <v>7120</v>
      </c>
      <c r="S29" s="8">
        <v>7171</v>
      </c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x14ac:dyDescent="0.25">
      <c r="A30" t="s">
        <v>35</v>
      </c>
      <c r="B30" t="s">
        <v>17</v>
      </c>
      <c r="C30" t="s">
        <v>18</v>
      </c>
      <c r="D30">
        <v>1</v>
      </c>
      <c r="E30">
        <v>1</v>
      </c>
      <c r="F30">
        <v>1230</v>
      </c>
      <c r="G30">
        <v>-1</v>
      </c>
      <c r="N30" s="6">
        <v>5</v>
      </c>
      <c r="O30" s="7">
        <v>7010</v>
      </c>
      <c r="P30" s="7">
        <v>6911</v>
      </c>
      <c r="Q30" s="7">
        <v>7017</v>
      </c>
      <c r="R30" s="7">
        <v>7107</v>
      </c>
      <c r="S30" s="8">
        <v>6920</v>
      </c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x14ac:dyDescent="0.25">
      <c r="A31" t="s">
        <v>36</v>
      </c>
      <c r="B31" t="s">
        <v>52</v>
      </c>
      <c r="C31" t="s">
        <v>18</v>
      </c>
      <c r="D31">
        <v>0</v>
      </c>
      <c r="E31">
        <v>0</v>
      </c>
      <c r="F31">
        <v>3014</v>
      </c>
      <c r="G31">
        <v>-1</v>
      </c>
      <c r="N31" s="6">
        <v>6</v>
      </c>
      <c r="O31" s="7">
        <v>7007</v>
      </c>
      <c r="P31" s="7">
        <v>6923</v>
      </c>
      <c r="Q31" s="7">
        <v>7053</v>
      </c>
      <c r="R31" s="7">
        <v>7138</v>
      </c>
      <c r="S31" s="8">
        <v>6798</v>
      </c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x14ac:dyDescent="0.25">
      <c r="A32" t="s">
        <v>53</v>
      </c>
      <c r="B32" t="s">
        <v>27</v>
      </c>
      <c r="C32" t="s">
        <v>54</v>
      </c>
      <c r="D32">
        <v>0</v>
      </c>
      <c r="E32">
        <v>1</v>
      </c>
      <c r="F32">
        <v>402</v>
      </c>
      <c r="G32">
        <v>2</v>
      </c>
      <c r="I32" t="s">
        <v>53</v>
      </c>
      <c r="J32" t="s">
        <v>55</v>
      </c>
      <c r="N32" s="6">
        <v>7</v>
      </c>
      <c r="O32" s="7">
        <v>6896</v>
      </c>
      <c r="P32" s="7">
        <v>6823</v>
      </c>
      <c r="Q32" s="7">
        <v>6917</v>
      </c>
      <c r="R32" s="7">
        <v>0</v>
      </c>
      <c r="S32" s="8">
        <v>6740</v>
      </c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x14ac:dyDescent="0.25">
      <c r="A33" t="s">
        <v>56</v>
      </c>
      <c r="B33" t="s">
        <v>27</v>
      </c>
      <c r="C33" t="s">
        <v>54</v>
      </c>
      <c r="D33">
        <v>0</v>
      </c>
      <c r="E33">
        <v>1</v>
      </c>
      <c r="F33">
        <v>392</v>
      </c>
      <c r="G33">
        <v>3</v>
      </c>
      <c r="I33" t="s">
        <v>56</v>
      </c>
      <c r="J33" t="s">
        <v>55</v>
      </c>
      <c r="N33" s="6">
        <v>8</v>
      </c>
      <c r="O33" s="7">
        <v>6782</v>
      </c>
      <c r="P33" s="7">
        <v>6722</v>
      </c>
      <c r="Q33" s="7">
        <v>6779</v>
      </c>
      <c r="R33" s="7">
        <v>0</v>
      </c>
      <c r="S33" s="8">
        <v>6789</v>
      </c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x14ac:dyDescent="0.25">
      <c r="A34" t="s">
        <v>57</v>
      </c>
      <c r="B34" t="s">
        <v>27</v>
      </c>
      <c r="C34" t="s">
        <v>54</v>
      </c>
      <c r="D34">
        <v>0</v>
      </c>
      <c r="E34">
        <v>1</v>
      </c>
      <c r="F34">
        <v>417</v>
      </c>
      <c r="G34">
        <v>6</v>
      </c>
      <c r="I34" t="s">
        <v>57</v>
      </c>
      <c r="J34" t="s">
        <v>58</v>
      </c>
      <c r="K34" t="s">
        <v>59</v>
      </c>
      <c r="N34" s="6">
        <v>9</v>
      </c>
      <c r="O34" s="7">
        <v>6753</v>
      </c>
      <c r="P34" s="7">
        <v>6702</v>
      </c>
      <c r="Q34" s="7">
        <v>6744</v>
      </c>
      <c r="R34" s="7">
        <v>0</v>
      </c>
      <c r="S34" s="8">
        <v>6633</v>
      </c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x14ac:dyDescent="0.25">
      <c r="A35" t="s">
        <v>60</v>
      </c>
      <c r="B35" t="s">
        <v>38</v>
      </c>
      <c r="C35" t="s">
        <v>54</v>
      </c>
      <c r="D35">
        <v>0</v>
      </c>
      <c r="E35">
        <v>1</v>
      </c>
      <c r="F35">
        <v>402</v>
      </c>
      <c r="G35">
        <v>7</v>
      </c>
      <c r="I35" t="s">
        <v>60</v>
      </c>
      <c r="J35" t="s">
        <v>58</v>
      </c>
      <c r="K35" t="s">
        <v>59</v>
      </c>
      <c r="N35" s="6">
        <v>10</v>
      </c>
      <c r="O35" s="7">
        <v>6612</v>
      </c>
      <c r="P35" s="7">
        <v>6592</v>
      </c>
      <c r="Q35" s="7">
        <v>6691</v>
      </c>
      <c r="R35" s="7">
        <v>0</v>
      </c>
      <c r="S35" s="8">
        <v>6534</v>
      </c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</row>
    <row r="36" spans="1:32" x14ac:dyDescent="0.25">
      <c r="A36" t="s">
        <v>61</v>
      </c>
      <c r="B36" t="s">
        <v>38</v>
      </c>
      <c r="C36" t="s">
        <v>54</v>
      </c>
      <c r="D36">
        <v>0</v>
      </c>
      <c r="E36">
        <v>1</v>
      </c>
      <c r="F36">
        <v>385</v>
      </c>
      <c r="G36">
        <v>9</v>
      </c>
      <c r="I36" t="s">
        <v>61</v>
      </c>
      <c r="J36" t="s">
        <v>62</v>
      </c>
      <c r="K36" t="s">
        <v>59</v>
      </c>
      <c r="N36" s="6">
        <v>11</v>
      </c>
      <c r="O36" s="7">
        <v>6561</v>
      </c>
      <c r="P36" s="7">
        <v>6560</v>
      </c>
      <c r="Q36" s="7">
        <v>6690</v>
      </c>
      <c r="R36" s="7">
        <v>0</v>
      </c>
      <c r="S36" s="8">
        <v>6479</v>
      </c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</row>
    <row r="37" spans="1:32" x14ac:dyDescent="0.25">
      <c r="A37" t="s">
        <v>63</v>
      </c>
      <c r="B37" t="s">
        <v>38</v>
      </c>
      <c r="C37" t="s">
        <v>54</v>
      </c>
      <c r="D37">
        <v>0</v>
      </c>
      <c r="E37">
        <v>1</v>
      </c>
      <c r="F37">
        <v>397</v>
      </c>
      <c r="G37">
        <v>10</v>
      </c>
      <c r="I37" t="s">
        <v>63</v>
      </c>
      <c r="J37" t="s">
        <v>62</v>
      </c>
      <c r="K37" t="s">
        <v>59</v>
      </c>
      <c r="N37" s="6">
        <v>12</v>
      </c>
      <c r="O37" s="7">
        <v>6331</v>
      </c>
      <c r="P37" s="7">
        <v>6354</v>
      </c>
      <c r="Q37" s="7">
        <v>6510</v>
      </c>
      <c r="R37" s="7">
        <v>0</v>
      </c>
      <c r="S37" s="8">
        <v>6466</v>
      </c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</row>
    <row r="38" spans="1:32" ht="15.75" thickBot="1" x14ac:dyDescent="0.3">
      <c r="A38" t="s">
        <v>64</v>
      </c>
      <c r="B38" t="s">
        <v>38</v>
      </c>
      <c r="C38" t="s">
        <v>54</v>
      </c>
      <c r="D38">
        <v>0</v>
      </c>
      <c r="E38">
        <v>1</v>
      </c>
      <c r="F38">
        <v>1855</v>
      </c>
      <c r="G38">
        <v>13</v>
      </c>
      <c r="I38" t="s">
        <v>64</v>
      </c>
      <c r="J38" t="s">
        <v>65</v>
      </c>
      <c r="K38" t="s">
        <v>66</v>
      </c>
      <c r="N38" s="9">
        <v>13</v>
      </c>
      <c r="O38" s="10">
        <v>6148</v>
      </c>
      <c r="P38" s="10">
        <v>6220</v>
      </c>
      <c r="Q38" s="10">
        <v>6374</v>
      </c>
      <c r="R38" s="10">
        <v>0</v>
      </c>
      <c r="S38" s="11">
        <v>0</v>
      </c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</row>
    <row r="39" spans="1:32" x14ac:dyDescent="0.25">
      <c r="A39" t="s">
        <v>67</v>
      </c>
      <c r="B39" t="s">
        <v>38</v>
      </c>
      <c r="C39" t="s">
        <v>54</v>
      </c>
      <c r="D39">
        <v>0</v>
      </c>
      <c r="E39">
        <v>1</v>
      </c>
      <c r="F39">
        <v>437</v>
      </c>
      <c r="G39">
        <v>15</v>
      </c>
      <c r="I39" t="s">
        <v>67</v>
      </c>
      <c r="J39" t="s">
        <v>68</v>
      </c>
      <c r="K39" t="s">
        <v>65</v>
      </c>
      <c r="L39" t="s">
        <v>66</v>
      </c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</row>
    <row r="40" spans="1:32" x14ac:dyDescent="0.25">
      <c r="A40" t="s">
        <v>69</v>
      </c>
      <c r="B40" t="s">
        <v>44</v>
      </c>
      <c r="C40" t="s">
        <v>54</v>
      </c>
      <c r="D40">
        <v>0</v>
      </c>
      <c r="E40">
        <v>1</v>
      </c>
      <c r="F40">
        <v>417</v>
      </c>
      <c r="G40">
        <v>16</v>
      </c>
      <c r="I40" t="s">
        <v>69</v>
      </c>
      <c r="J40" t="s">
        <v>68</v>
      </c>
      <c r="K40" t="s">
        <v>65</v>
      </c>
      <c r="L40" t="s">
        <v>66</v>
      </c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</row>
    <row r="41" spans="1:32" x14ac:dyDescent="0.25">
      <c r="A41" t="s">
        <v>70</v>
      </c>
      <c r="B41" t="s">
        <v>44</v>
      </c>
      <c r="C41" t="s">
        <v>54</v>
      </c>
      <c r="D41">
        <v>0</v>
      </c>
      <c r="E41">
        <v>1</v>
      </c>
      <c r="F41">
        <v>371</v>
      </c>
      <c r="G41">
        <v>18</v>
      </c>
      <c r="I41" t="s">
        <v>70</v>
      </c>
      <c r="J41" t="s">
        <v>71</v>
      </c>
      <c r="K41" t="s">
        <v>66</v>
      </c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</row>
    <row r="42" spans="1:32" x14ac:dyDescent="0.25">
      <c r="A42" t="s">
        <v>72</v>
      </c>
      <c r="B42" t="s">
        <v>44</v>
      </c>
      <c r="C42" t="s">
        <v>54</v>
      </c>
      <c r="D42">
        <v>0</v>
      </c>
      <c r="E42">
        <v>1</v>
      </c>
      <c r="F42">
        <v>339</v>
      </c>
      <c r="G42">
        <v>19</v>
      </c>
      <c r="I42" t="s">
        <v>72</v>
      </c>
      <c r="J42" t="s">
        <v>71</v>
      </c>
      <c r="K42" t="s">
        <v>66</v>
      </c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</row>
    <row r="43" spans="1:32" x14ac:dyDescent="0.25">
      <c r="A43" t="s">
        <v>73</v>
      </c>
      <c r="B43" t="s">
        <v>44</v>
      </c>
      <c r="C43" t="s">
        <v>54</v>
      </c>
      <c r="D43">
        <v>0</v>
      </c>
      <c r="E43">
        <v>1</v>
      </c>
      <c r="F43">
        <v>434</v>
      </c>
      <c r="G43">
        <v>21</v>
      </c>
      <c r="I43" t="s">
        <v>73</v>
      </c>
      <c r="J43" t="s">
        <v>46</v>
      </c>
      <c r="K43" t="s">
        <v>47</v>
      </c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</row>
    <row r="44" spans="1:32" x14ac:dyDescent="0.25">
      <c r="A44" t="s">
        <v>74</v>
      </c>
      <c r="B44" t="s">
        <v>44</v>
      </c>
      <c r="C44" t="s">
        <v>54</v>
      </c>
      <c r="D44">
        <v>0</v>
      </c>
      <c r="E44">
        <v>1</v>
      </c>
      <c r="F44">
        <v>261</v>
      </c>
      <c r="G44">
        <v>23</v>
      </c>
      <c r="I44" t="s">
        <v>74</v>
      </c>
      <c r="J44" t="s">
        <v>49</v>
      </c>
      <c r="K44" t="s">
        <v>47</v>
      </c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</row>
    <row r="45" spans="1:32" x14ac:dyDescent="0.25">
      <c r="A45" t="s">
        <v>55</v>
      </c>
      <c r="B45" t="s">
        <v>147</v>
      </c>
      <c r="C45" t="s">
        <v>54</v>
      </c>
      <c r="D45">
        <v>0</v>
      </c>
      <c r="E45">
        <v>0</v>
      </c>
      <c r="F45">
        <v>6044</v>
      </c>
      <c r="G45">
        <v>-1</v>
      </c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</row>
    <row r="46" spans="1:32" x14ac:dyDescent="0.25">
      <c r="A46" t="s">
        <v>58</v>
      </c>
      <c r="B46" t="s">
        <v>17</v>
      </c>
      <c r="C46" t="s">
        <v>54</v>
      </c>
      <c r="D46">
        <v>1</v>
      </c>
      <c r="E46">
        <v>1</v>
      </c>
      <c r="F46">
        <v>2166</v>
      </c>
      <c r="G46">
        <v>-1</v>
      </c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</row>
    <row r="47" spans="1:32" x14ac:dyDescent="0.25">
      <c r="A47" t="s">
        <v>62</v>
      </c>
      <c r="B47" t="s">
        <v>27</v>
      </c>
      <c r="C47" t="s">
        <v>54</v>
      </c>
      <c r="D47">
        <v>1</v>
      </c>
      <c r="E47">
        <v>1</v>
      </c>
      <c r="F47">
        <v>2161</v>
      </c>
      <c r="G47">
        <v>-1</v>
      </c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</row>
    <row r="48" spans="1:32" x14ac:dyDescent="0.25">
      <c r="A48" t="s">
        <v>68</v>
      </c>
      <c r="B48" t="s">
        <v>38</v>
      </c>
      <c r="C48" t="s">
        <v>54</v>
      </c>
      <c r="D48">
        <v>1</v>
      </c>
      <c r="E48">
        <v>1</v>
      </c>
      <c r="F48" s="2">
        <f>1329-6</f>
        <v>1323</v>
      </c>
      <c r="G48">
        <v>-1</v>
      </c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</row>
    <row r="49" spans="1:32" x14ac:dyDescent="0.25">
      <c r="A49" t="s">
        <v>71</v>
      </c>
      <c r="B49" t="s">
        <v>38</v>
      </c>
      <c r="C49" t="s">
        <v>54</v>
      </c>
      <c r="D49">
        <v>1</v>
      </c>
      <c r="E49">
        <v>1</v>
      </c>
      <c r="F49" s="2">
        <f>2275-6</f>
        <v>2269</v>
      </c>
      <c r="G49">
        <v>-1</v>
      </c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</row>
    <row r="50" spans="1:32" x14ac:dyDescent="0.25">
      <c r="A50" t="s">
        <v>47</v>
      </c>
      <c r="B50" t="s">
        <v>75</v>
      </c>
      <c r="C50" t="s">
        <v>76</v>
      </c>
      <c r="D50">
        <v>0</v>
      </c>
      <c r="E50">
        <v>0</v>
      </c>
      <c r="F50">
        <v>4680</v>
      </c>
      <c r="G50">
        <v>-1</v>
      </c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</row>
    <row r="51" spans="1:32" x14ac:dyDescent="0.25">
      <c r="A51" t="s">
        <v>59</v>
      </c>
      <c r="B51" t="s">
        <v>50</v>
      </c>
      <c r="C51" t="s">
        <v>54</v>
      </c>
      <c r="D51">
        <v>0</v>
      </c>
      <c r="E51">
        <v>0</v>
      </c>
      <c r="F51">
        <v>3840</v>
      </c>
      <c r="G51">
        <v>-1</v>
      </c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</row>
    <row r="52" spans="1:32" x14ac:dyDescent="0.25">
      <c r="A52" t="s">
        <v>66</v>
      </c>
      <c r="B52" t="s">
        <v>148</v>
      </c>
      <c r="C52" t="s">
        <v>54</v>
      </c>
      <c r="D52">
        <v>0</v>
      </c>
      <c r="E52">
        <v>0</v>
      </c>
      <c r="F52" s="2">
        <f>3432-8</f>
        <v>3424</v>
      </c>
      <c r="G52">
        <v>-1</v>
      </c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12"/>
      <c r="Z52" s="7"/>
      <c r="AA52" s="7"/>
      <c r="AB52" s="7"/>
      <c r="AC52" s="7"/>
      <c r="AD52" s="7"/>
      <c r="AE52" s="7"/>
      <c r="AF52" s="7"/>
    </row>
    <row r="53" spans="1:32" x14ac:dyDescent="0.25">
      <c r="A53" t="s">
        <v>65</v>
      </c>
      <c r="B53" t="s">
        <v>27</v>
      </c>
      <c r="C53" t="s">
        <v>54</v>
      </c>
      <c r="D53">
        <v>1</v>
      </c>
      <c r="E53">
        <v>1</v>
      </c>
      <c r="F53">
        <v>1017</v>
      </c>
      <c r="G53">
        <v>-1</v>
      </c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12"/>
      <c r="Z53" s="7"/>
      <c r="AA53" s="7"/>
      <c r="AB53" s="7"/>
      <c r="AC53" s="7"/>
      <c r="AD53" s="7"/>
      <c r="AE53" s="7"/>
      <c r="AF53" s="7"/>
    </row>
    <row r="54" spans="1:32" x14ac:dyDescent="0.25">
      <c r="A54" t="s">
        <v>77</v>
      </c>
      <c r="B54" t="s">
        <v>38</v>
      </c>
      <c r="C54" t="s">
        <v>78</v>
      </c>
      <c r="D54">
        <v>0</v>
      </c>
      <c r="E54">
        <v>1</v>
      </c>
      <c r="F54">
        <v>376</v>
      </c>
      <c r="G54">
        <v>2</v>
      </c>
      <c r="I54" t="s">
        <v>77</v>
      </c>
      <c r="J54" t="s">
        <v>79</v>
      </c>
      <c r="K54" t="s">
        <v>80</v>
      </c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</row>
    <row r="55" spans="1:32" x14ac:dyDescent="0.25">
      <c r="A55" t="s">
        <v>81</v>
      </c>
      <c r="B55" t="s">
        <v>38</v>
      </c>
      <c r="C55" t="s">
        <v>78</v>
      </c>
      <c r="D55">
        <v>0</v>
      </c>
      <c r="E55">
        <v>1</v>
      </c>
      <c r="F55">
        <v>365</v>
      </c>
      <c r="G55">
        <v>3</v>
      </c>
      <c r="I55" t="s">
        <v>81</v>
      </c>
      <c r="J55" t="s">
        <v>79</v>
      </c>
      <c r="K55" t="s">
        <v>80</v>
      </c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</row>
    <row r="56" spans="1:32" x14ac:dyDescent="0.25">
      <c r="A56" t="s">
        <v>82</v>
      </c>
      <c r="B56" t="s">
        <v>38</v>
      </c>
      <c r="C56" t="s">
        <v>78</v>
      </c>
      <c r="D56">
        <v>0</v>
      </c>
      <c r="E56">
        <v>1</v>
      </c>
      <c r="F56">
        <v>410</v>
      </c>
      <c r="G56">
        <v>6</v>
      </c>
      <c r="I56" t="s">
        <v>82</v>
      </c>
      <c r="J56" t="s">
        <v>83</v>
      </c>
      <c r="K56" t="s">
        <v>84</v>
      </c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</row>
    <row r="57" spans="1:32" x14ac:dyDescent="0.25">
      <c r="A57" t="s">
        <v>85</v>
      </c>
      <c r="B57" t="s">
        <v>38</v>
      </c>
      <c r="C57" t="s">
        <v>78</v>
      </c>
      <c r="D57">
        <v>0</v>
      </c>
      <c r="E57">
        <v>1</v>
      </c>
      <c r="F57">
        <v>386</v>
      </c>
      <c r="G57">
        <v>7</v>
      </c>
      <c r="I57" t="s">
        <v>85</v>
      </c>
      <c r="J57" t="s">
        <v>83</v>
      </c>
      <c r="K57" t="s">
        <v>84</v>
      </c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</row>
    <row r="58" spans="1:32" x14ac:dyDescent="0.25">
      <c r="A58" t="s">
        <v>86</v>
      </c>
      <c r="B58" t="s">
        <v>38</v>
      </c>
      <c r="C58" t="s">
        <v>78</v>
      </c>
      <c r="D58">
        <v>0</v>
      </c>
      <c r="E58">
        <v>1</v>
      </c>
      <c r="F58">
        <v>358</v>
      </c>
      <c r="G58">
        <v>9</v>
      </c>
      <c r="I58" t="s">
        <v>86</v>
      </c>
      <c r="J58" t="s">
        <v>87</v>
      </c>
      <c r="K58" t="s">
        <v>84</v>
      </c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</row>
    <row r="59" spans="1:32" x14ac:dyDescent="0.25">
      <c r="A59" t="s">
        <v>88</v>
      </c>
      <c r="B59" t="s">
        <v>38</v>
      </c>
      <c r="C59" t="s">
        <v>78</v>
      </c>
      <c r="D59">
        <v>0</v>
      </c>
      <c r="E59">
        <v>1</v>
      </c>
      <c r="F59">
        <v>394</v>
      </c>
      <c r="G59">
        <v>10</v>
      </c>
      <c r="I59" t="s">
        <v>88</v>
      </c>
      <c r="J59" t="s">
        <v>87</v>
      </c>
      <c r="K59" t="s">
        <v>84</v>
      </c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</row>
    <row r="60" spans="1:32" x14ac:dyDescent="0.25">
      <c r="A60" t="s">
        <v>89</v>
      </c>
      <c r="B60" t="s">
        <v>44</v>
      </c>
      <c r="C60" t="s">
        <v>78</v>
      </c>
      <c r="D60">
        <v>0</v>
      </c>
      <c r="E60">
        <v>1</v>
      </c>
      <c r="F60">
        <v>1790</v>
      </c>
      <c r="G60">
        <v>13</v>
      </c>
      <c r="I60" t="s">
        <v>89</v>
      </c>
      <c r="J60" t="s">
        <v>90</v>
      </c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</row>
    <row r="61" spans="1:32" x14ac:dyDescent="0.25">
      <c r="A61" t="s">
        <v>91</v>
      </c>
      <c r="B61" t="s">
        <v>44</v>
      </c>
      <c r="C61" t="s">
        <v>78</v>
      </c>
      <c r="D61">
        <v>0</v>
      </c>
      <c r="E61">
        <v>1</v>
      </c>
      <c r="F61">
        <v>447</v>
      </c>
      <c r="G61">
        <v>15</v>
      </c>
      <c r="I61" t="s">
        <v>91</v>
      </c>
      <c r="J61" t="s">
        <v>92</v>
      </c>
      <c r="K61" t="s">
        <v>90</v>
      </c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</row>
    <row r="62" spans="1:32" x14ac:dyDescent="0.25">
      <c r="A62" t="s">
        <v>93</v>
      </c>
      <c r="B62" t="s">
        <v>44</v>
      </c>
      <c r="C62" t="s">
        <v>78</v>
      </c>
      <c r="D62">
        <v>0</v>
      </c>
      <c r="E62">
        <v>1</v>
      </c>
      <c r="F62">
        <v>412</v>
      </c>
      <c r="G62">
        <v>16</v>
      </c>
      <c r="I62" t="s">
        <v>93</v>
      </c>
      <c r="J62" t="s">
        <v>92</v>
      </c>
      <c r="K62" t="s">
        <v>90</v>
      </c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</row>
    <row r="63" spans="1:32" x14ac:dyDescent="0.25">
      <c r="A63" t="s">
        <v>94</v>
      </c>
      <c r="B63" t="s">
        <v>44</v>
      </c>
      <c r="C63" t="s">
        <v>78</v>
      </c>
      <c r="D63">
        <v>0</v>
      </c>
      <c r="E63">
        <v>1</v>
      </c>
      <c r="F63">
        <v>324</v>
      </c>
      <c r="G63">
        <v>18</v>
      </c>
      <c r="I63" t="s">
        <v>94</v>
      </c>
      <c r="J63" t="s">
        <v>95</v>
      </c>
      <c r="K63" t="s">
        <v>90</v>
      </c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</row>
    <row r="64" spans="1:32" x14ac:dyDescent="0.25">
      <c r="A64" t="s">
        <v>96</v>
      </c>
      <c r="B64" t="s">
        <v>44</v>
      </c>
      <c r="C64" t="s">
        <v>78</v>
      </c>
      <c r="D64">
        <v>0</v>
      </c>
      <c r="E64">
        <v>1</v>
      </c>
      <c r="F64">
        <v>323</v>
      </c>
      <c r="G64">
        <v>19</v>
      </c>
      <c r="I64" t="s">
        <v>96</v>
      </c>
      <c r="J64" t="s">
        <v>95</v>
      </c>
      <c r="K64" t="s">
        <v>90</v>
      </c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</row>
    <row r="65" spans="1:32" x14ac:dyDescent="0.25">
      <c r="A65" t="s">
        <v>97</v>
      </c>
      <c r="B65" t="s">
        <v>44</v>
      </c>
      <c r="C65" t="s">
        <v>78</v>
      </c>
      <c r="D65">
        <v>0</v>
      </c>
      <c r="E65">
        <v>1</v>
      </c>
      <c r="F65">
        <v>1305</v>
      </c>
      <c r="G65">
        <v>21</v>
      </c>
      <c r="I65" t="s">
        <v>97</v>
      </c>
      <c r="J65" t="s">
        <v>47</v>
      </c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</row>
    <row r="66" spans="1:32" x14ac:dyDescent="0.25">
      <c r="A66" t="s">
        <v>98</v>
      </c>
      <c r="B66" t="s">
        <v>44</v>
      </c>
      <c r="C66" t="s">
        <v>78</v>
      </c>
      <c r="D66">
        <v>0</v>
      </c>
      <c r="E66">
        <v>1</v>
      </c>
      <c r="F66">
        <v>1169</v>
      </c>
      <c r="G66">
        <v>23</v>
      </c>
      <c r="I66" t="s">
        <v>98</v>
      </c>
      <c r="J66" t="s">
        <v>47</v>
      </c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</row>
    <row r="67" spans="1:32" x14ac:dyDescent="0.25">
      <c r="A67" t="s">
        <v>79</v>
      </c>
      <c r="B67" t="s">
        <v>38</v>
      </c>
      <c r="C67" t="s">
        <v>78</v>
      </c>
      <c r="D67">
        <v>1</v>
      </c>
      <c r="E67">
        <v>1</v>
      </c>
      <c r="F67">
        <v>766</v>
      </c>
      <c r="G67">
        <v>-1</v>
      </c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</row>
    <row r="68" spans="1:32" x14ac:dyDescent="0.25">
      <c r="A68" t="s">
        <v>83</v>
      </c>
      <c r="B68" t="s">
        <v>38</v>
      </c>
      <c r="C68" t="s">
        <v>78</v>
      </c>
      <c r="D68">
        <v>1</v>
      </c>
      <c r="E68">
        <v>1</v>
      </c>
      <c r="F68">
        <v>1472</v>
      </c>
      <c r="G68">
        <v>-1</v>
      </c>
      <c r="U68" s="7"/>
      <c r="V68" s="7"/>
      <c r="W68" s="12"/>
      <c r="X68" s="7"/>
      <c r="Y68" s="7"/>
      <c r="Z68" s="7"/>
      <c r="AA68" s="7"/>
      <c r="AB68" s="7"/>
      <c r="AC68" s="7"/>
      <c r="AD68" s="7"/>
      <c r="AE68" s="7"/>
      <c r="AF68" s="7"/>
    </row>
    <row r="69" spans="1:32" x14ac:dyDescent="0.25">
      <c r="A69" t="s">
        <v>87</v>
      </c>
      <c r="B69" t="s">
        <v>38</v>
      </c>
      <c r="C69" t="s">
        <v>78</v>
      </c>
      <c r="D69">
        <v>1</v>
      </c>
      <c r="E69">
        <v>1</v>
      </c>
      <c r="F69">
        <v>1502</v>
      </c>
      <c r="G69">
        <v>-1</v>
      </c>
      <c r="U69" s="7"/>
      <c r="V69" s="7"/>
      <c r="W69" s="12"/>
      <c r="X69" s="7"/>
      <c r="Y69" s="7"/>
      <c r="Z69" s="7"/>
      <c r="AA69" s="7"/>
      <c r="AB69" s="7"/>
      <c r="AC69" s="7"/>
      <c r="AD69" s="7"/>
      <c r="AE69" s="7"/>
      <c r="AF69" s="7"/>
    </row>
    <row r="70" spans="1:32" x14ac:dyDescent="0.25">
      <c r="A70" t="s">
        <v>92</v>
      </c>
      <c r="B70" t="s">
        <v>44</v>
      </c>
      <c r="C70" t="s">
        <v>78</v>
      </c>
      <c r="D70">
        <v>1</v>
      </c>
      <c r="E70">
        <v>1</v>
      </c>
      <c r="F70" s="2">
        <f>1220-10</f>
        <v>1210</v>
      </c>
      <c r="G70">
        <v>-1</v>
      </c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</row>
    <row r="71" spans="1:32" x14ac:dyDescent="0.25">
      <c r="A71" t="s">
        <v>95</v>
      </c>
      <c r="B71" t="s">
        <v>44</v>
      </c>
      <c r="C71" t="s">
        <v>78</v>
      </c>
      <c r="D71">
        <v>1</v>
      </c>
      <c r="E71">
        <v>1</v>
      </c>
      <c r="F71" s="2">
        <f>1255-10</f>
        <v>1245</v>
      </c>
      <c r="G71">
        <v>-1</v>
      </c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</row>
    <row r="72" spans="1:32" x14ac:dyDescent="0.25">
      <c r="A72" t="s">
        <v>80</v>
      </c>
      <c r="B72" t="s">
        <v>75</v>
      </c>
      <c r="C72" t="s">
        <v>78</v>
      </c>
      <c r="D72">
        <v>0</v>
      </c>
      <c r="E72">
        <v>0</v>
      </c>
      <c r="F72">
        <v>5398</v>
      </c>
      <c r="G72">
        <v>-1</v>
      </c>
      <c r="U72" s="7"/>
      <c r="V72" s="7"/>
      <c r="W72" s="13"/>
      <c r="X72" s="7"/>
      <c r="Y72" s="7"/>
      <c r="Z72" s="7"/>
      <c r="AA72" s="7"/>
      <c r="AB72" s="7"/>
      <c r="AC72" s="7"/>
      <c r="AD72" s="7"/>
      <c r="AE72" s="7"/>
      <c r="AF72" s="7"/>
    </row>
    <row r="73" spans="1:32" x14ac:dyDescent="0.25">
      <c r="A73" t="s">
        <v>84</v>
      </c>
      <c r="B73" t="s">
        <v>75</v>
      </c>
      <c r="C73" t="s">
        <v>78</v>
      </c>
      <c r="D73">
        <v>0</v>
      </c>
      <c r="E73">
        <v>0</v>
      </c>
      <c r="F73">
        <v>4638</v>
      </c>
      <c r="G73">
        <v>-1</v>
      </c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</row>
    <row r="74" spans="1:32" x14ac:dyDescent="0.25">
      <c r="A74" t="s">
        <v>90</v>
      </c>
      <c r="B74" t="s">
        <v>75</v>
      </c>
      <c r="C74" t="s">
        <v>78</v>
      </c>
      <c r="D74">
        <v>0</v>
      </c>
      <c r="E74">
        <v>0</v>
      </c>
      <c r="F74" s="2">
        <f>4614-12</f>
        <v>4602</v>
      </c>
      <c r="G74">
        <v>-1</v>
      </c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</row>
    <row r="75" spans="1:32" x14ac:dyDescent="0.25">
      <c r="A75" t="s">
        <v>99</v>
      </c>
      <c r="B75" t="s">
        <v>44</v>
      </c>
      <c r="C75" t="s">
        <v>54</v>
      </c>
      <c r="D75">
        <v>0</v>
      </c>
      <c r="E75">
        <v>1</v>
      </c>
      <c r="F75">
        <v>445</v>
      </c>
      <c r="G75">
        <v>2</v>
      </c>
      <c r="I75" t="s">
        <v>99</v>
      </c>
      <c r="J75" t="s">
        <v>100</v>
      </c>
      <c r="K75" t="s">
        <v>80</v>
      </c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</row>
    <row r="76" spans="1:32" x14ac:dyDescent="0.25">
      <c r="A76" t="s">
        <v>101</v>
      </c>
      <c r="B76" t="s">
        <v>44</v>
      </c>
      <c r="C76" t="s">
        <v>54</v>
      </c>
      <c r="D76">
        <v>0</v>
      </c>
      <c r="E76">
        <v>1</v>
      </c>
      <c r="F76">
        <v>433</v>
      </c>
      <c r="G76">
        <v>3</v>
      </c>
      <c r="I76" t="s">
        <v>101</v>
      </c>
      <c r="J76" t="s">
        <v>100</v>
      </c>
      <c r="K76" t="s">
        <v>80</v>
      </c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</row>
    <row r="77" spans="1:32" x14ac:dyDescent="0.25">
      <c r="A77" t="s">
        <v>102</v>
      </c>
      <c r="B77" t="s">
        <v>44</v>
      </c>
      <c r="C77" t="s">
        <v>54</v>
      </c>
      <c r="D77">
        <v>0</v>
      </c>
      <c r="E77">
        <v>1</v>
      </c>
      <c r="F77">
        <v>434</v>
      </c>
      <c r="G77">
        <v>6</v>
      </c>
      <c r="I77" t="s">
        <v>102</v>
      </c>
      <c r="J77" t="s">
        <v>103</v>
      </c>
      <c r="K77" t="s">
        <v>84</v>
      </c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</row>
    <row r="78" spans="1:32" x14ac:dyDescent="0.25">
      <c r="A78" t="s">
        <v>104</v>
      </c>
      <c r="B78" t="s">
        <v>44</v>
      </c>
      <c r="C78" t="s">
        <v>54</v>
      </c>
      <c r="D78">
        <v>0</v>
      </c>
      <c r="E78">
        <v>1</v>
      </c>
      <c r="F78">
        <v>414</v>
      </c>
      <c r="G78">
        <v>7</v>
      </c>
      <c r="I78" t="s">
        <v>104</v>
      </c>
      <c r="J78" t="s">
        <v>103</v>
      </c>
      <c r="K78" t="s">
        <v>84</v>
      </c>
    </row>
    <row r="79" spans="1:32" x14ac:dyDescent="0.25">
      <c r="A79" t="s">
        <v>105</v>
      </c>
      <c r="B79" t="s">
        <v>44</v>
      </c>
      <c r="C79" t="s">
        <v>54</v>
      </c>
      <c r="D79">
        <v>0</v>
      </c>
      <c r="E79">
        <v>1</v>
      </c>
      <c r="F79">
        <v>385</v>
      </c>
      <c r="G79">
        <v>9</v>
      </c>
      <c r="I79" t="s">
        <v>105</v>
      </c>
      <c r="J79" t="s">
        <v>106</v>
      </c>
      <c r="K79" t="s">
        <v>84</v>
      </c>
    </row>
    <row r="80" spans="1:32" x14ac:dyDescent="0.25">
      <c r="A80" t="s">
        <v>107</v>
      </c>
      <c r="B80" t="s">
        <v>44</v>
      </c>
      <c r="C80" t="s">
        <v>54</v>
      </c>
      <c r="D80">
        <v>0</v>
      </c>
      <c r="E80">
        <v>1</v>
      </c>
      <c r="F80">
        <v>416</v>
      </c>
      <c r="G80">
        <v>10</v>
      </c>
      <c r="I80" t="s">
        <v>107</v>
      </c>
      <c r="J80" t="s">
        <v>106</v>
      </c>
      <c r="K80" t="s">
        <v>84</v>
      </c>
    </row>
    <row r="81" spans="1:23" x14ac:dyDescent="0.25">
      <c r="A81" t="s">
        <v>100</v>
      </c>
      <c r="B81" t="s">
        <v>44</v>
      </c>
      <c r="C81" t="s">
        <v>54</v>
      </c>
      <c r="D81">
        <v>1</v>
      </c>
      <c r="E81">
        <v>1</v>
      </c>
      <c r="F81">
        <v>819</v>
      </c>
      <c r="G81">
        <v>-1</v>
      </c>
    </row>
    <row r="82" spans="1:23" x14ac:dyDescent="0.25">
      <c r="A82" t="s">
        <v>103</v>
      </c>
      <c r="B82" t="s">
        <v>44</v>
      </c>
      <c r="C82" t="s">
        <v>54</v>
      </c>
      <c r="D82">
        <v>1</v>
      </c>
      <c r="E82">
        <v>1</v>
      </c>
      <c r="F82">
        <v>1548</v>
      </c>
      <c r="G82">
        <v>-1</v>
      </c>
    </row>
    <row r="83" spans="1:23" x14ac:dyDescent="0.25">
      <c r="A83" t="s">
        <v>106</v>
      </c>
      <c r="B83" t="s">
        <v>44</v>
      </c>
      <c r="C83" t="s">
        <v>54</v>
      </c>
      <c r="D83">
        <v>1</v>
      </c>
      <c r="E83">
        <v>1</v>
      </c>
      <c r="F83">
        <v>1564</v>
      </c>
      <c r="G83">
        <v>-1</v>
      </c>
    </row>
    <row r="84" spans="1:23" x14ac:dyDescent="0.25">
      <c r="A84" t="s">
        <v>108</v>
      </c>
      <c r="B84" t="s">
        <v>109</v>
      </c>
      <c r="C84" t="s">
        <v>110</v>
      </c>
      <c r="D84">
        <v>0</v>
      </c>
      <c r="E84">
        <v>0</v>
      </c>
      <c r="F84">
        <v>551</v>
      </c>
      <c r="G84">
        <v>2</v>
      </c>
      <c r="I84" t="s">
        <v>108</v>
      </c>
      <c r="J84" t="s">
        <v>111</v>
      </c>
      <c r="K84" t="s">
        <v>112</v>
      </c>
      <c r="L84" t="s">
        <v>113</v>
      </c>
    </row>
    <row r="85" spans="1:23" x14ac:dyDescent="0.25">
      <c r="A85" t="s">
        <v>114</v>
      </c>
      <c r="B85" t="s">
        <v>109</v>
      </c>
      <c r="C85" t="s">
        <v>110</v>
      </c>
      <c r="D85">
        <v>0</v>
      </c>
      <c r="E85">
        <v>0</v>
      </c>
      <c r="F85">
        <v>332</v>
      </c>
      <c r="G85">
        <v>4</v>
      </c>
      <c r="I85" t="s">
        <v>114</v>
      </c>
      <c r="J85" t="s">
        <v>111</v>
      </c>
      <c r="K85" t="s">
        <v>112</v>
      </c>
      <c r="L85" t="s">
        <v>113</v>
      </c>
    </row>
    <row r="86" spans="1:23" x14ac:dyDescent="0.25">
      <c r="A86" t="s">
        <v>115</v>
      </c>
      <c r="B86" t="s">
        <v>109</v>
      </c>
      <c r="C86" t="s">
        <v>110</v>
      </c>
      <c r="D86">
        <v>0</v>
      </c>
      <c r="E86">
        <v>0</v>
      </c>
      <c r="F86">
        <v>407</v>
      </c>
      <c r="G86">
        <v>6</v>
      </c>
      <c r="I86" t="s">
        <v>115</v>
      </c>
      <c r="J86" t="s">
        <v>116</v>
      </c>
      <c r="K86" t="s">
        <v>112</v>
      </c>
      <c r="L86" t="s">
        <v>113</v>
      </c>
    </row>
    <row r="87" spans="1:23" x14ac:dyDescent="0.25">
      <c r="A87" t="s">
        <v>117</v>
      </c>
      <c r="B87" t="s">
        <v>109</v>
      </c>
      <c r="C87" t="s">
        <v>110</v>
      </c>
      <c r="D87">
        <v>0</v>
      </c>
      <c r="E87">
        <v>0</v>
      </c>
      <c r="F87">
        <v>460</v>
      </c>
      <c r="G87">
        <v>7</v>
      </c>
      <c r="I87" t="s">
        <v>117</v>
      </c>
      <c r="J87" t="s">
        <v>116</v>
      </c>
      <c r="K87" t="s">
        <v>112</v>
      </c>
      <c r="L87" t="s">
        <v>113</v>
      </c>
    </row>
    <row r="88" spans="1:23" x14ac:dyDescent="0.25">
      <c r="A88" t="s">
        <v>118</v>
      </c>
      <c r="B88" t="s">
        <v>109</v>
      </c>
      <c r="C88" t="s">
        <v>110</v>
      </c>
      <c r="D88">
        <v>0</v>
      </c>
      <c r="E88">
        <v>0</v>
      </c>
      <c r="F88">
        <v>457</v>
      </c>
      <c r="G88">
        <v>9</v>
      </c>
      <c r="I88" t="s">
        <v>118</v>
      </c>
      <c r="J88" t="s">
        <v>119</v>
      </c>
      <c r="K88" t="s">
        <v>120</v>
      </c>
      <c r="L88" t="s">
        <v>113</v>
      </c>
    </row>
    <row r="89" spans="1:23" x14ac:dyDescent="0.25">
      <c r="A89" t="s">
        <v>121</v>
      </c>
      <c r="B89" t="s">
        <v>109</v>
      </c>
      <c r="C89" t="s">
        <v>110</v>
      </c>
      <c r="D89">
        <v>0</v>
      </c>
      <c r="E89">
        <v>0</v>
      </c>
      <c r="F89">
        <v>335</v>
      </c>
      <c r="G89">
        <v>11</v>
      </c>
      <c r="I89" t="s">
        <v>121</v>
      </c>
      <c r="J89" t="s">
        <v>119</v>
      </c>
      <c r="K89" t="s">
        <v>120</v>
      </c>
      <c r="L89" t="s">
        <v>113</v>
      </c>
    </row>
    <row r="90" spans="1:23" x14ac:dyDescent="0.25">
      <c r="A90" t="s">
        <v>122</v>
      </c>
      <c r="B90" t="s">
        <v>109</v>
      </c>
      <c r="C90" t="s">
        <v>110</v>
      </c>
      <c r="D90">
        <v>0</v>
      </c>
      <c r="E90">
        <v>0</v>
      </c>
      <c r="F90">
        <v>348</v>
      </c>
      <c r="G90">
        <v>13</v>
      </c>
      <c r="I90" t="s">
        <v>122</v>
      </c>
      <c r="J90" t="s">
        <v>123</v>
      </c>
      <c r="K90" t="s">
        <v>120</v>
      </c>
      <c r="L90" t="s">
        <v>113</v>
      </c>
      <c r="W90" s="2"/>
    </row>
    <row r="91" spans="1:23" x14ac:dyDescent="0.25">
      <c r="A91" t="s">
        <v>124</v>
      </c>
      <c r="B91" t="s">
        <v>109</v>
      </c>
      <c r="C91" t="s">
        <v>110</v>
      </c>
      <c r="D91">
        <v>0</v>
      </c>
      <c r="E91">
        <v>0</v>
      </c>
      <c r="F91">
        <v>397</v>
      </c>
      <c r="G91">
        <v>14</v>
      </c>
      <c r="I91" t="s">
        <v>124</v>
      </c>
      <c r="J91" t="s">
        <v>123</v>
      </c>
      <c r="K91" t="s">
        <v>120</v>
      </c>
      <c r="L91" t="s">
        <v>113</v>
      </c>
      <c r="W91" s="2"/>
    </row>
    <row r="92" spans="1:23" x14ac:dyDescent="0.25">
      <c r="A92" t="s">
        <v>125</v>
      </c>
      <c r="B92" t="s">
        <v>109</v>
      </c>
      <c r="C92" t="s">
        <v>110</v>
      </c>
      <c r="D92">
        <v>0</v>
      </c>
      <c r="E92">
        <v>0</v>
      </c>
      <c r="F92">
        <v>411</v>
      </c>
      <c r="G92">
        <v>16</v>
      </c>
      <c r="I92" t="s">
        <v>125</v>
      </c>
      <c r="J92" t="s">
        <v>126</v>
      </c>
      <c r="K92" t="s">
        <v>127</v>
      </c>
      <c r="L92" t="s">
        <v>113</v>
      </c>
    </row>
    <row r="93" spans="1:23" x14ac:dyDescent="0.25">
      <c r="A93" t="s">
        <v>128</v>
      </c>
      <c r="B93" t="s">
        <v>109</v>
      </c>
      <c r="C93" t="s">
        <v>110</v>
      </c>
      <c r="D93">
        <v>0</v>
      </c>
      <c r="E93">
        <v>0</v>
      </c>
      <c r="F93">
        <v>312</v>
      </c>
      <c r="G93">
        <v>18</v>
      </c>
      <c r="I93" t="s">
        <v>128</v>
      </c>
      <c r="J93" t="s">
        <v>126</v>
      </c>
      <c r="K93" t="s">
        <v>127</v>
      </c>
      <c r="L93" t="s">
        <v>113</v>
      </c>
    </row>
    <row r="94" spans="1:23" x14ac:dyDescent="0.25">
      <c r="A94" t="s">
        <v>129</v>
      </c>
      <c r="B94" t="s">
        <v>109</v>
      </c>
      <c r="C94" t="s">
        <v>110</v>
      </c>
      <c r="D94">
        <v>0</v>
      </c>
      <c r="E94">
        <v>0</v>
      </c>
      <c r="F94">
        <v>326</v>
      </c>
      <c r="G94">
        <v>21</v>
      </c>
      <c r="I94" t="s">
        <v>129</v>
      </c>
      <c r="J94" t="s">
        <v>130</v>
      </c>
      <c r="K94" t="s">
        <v>127</v>
      </c>
      <c r="L94" t="s">
        <v>113</v>
      </c>
      <c r="W94" s="2"/>
    </row>
    <row r="95" spans="1:23" x14ac:dyDescent="0.25">
      <c r="A95" t="s">
        <v>131</v>
      </c>
      <c r="B95" t="s">
        <v>109</v>
      </c>
      <c r="C95" t="s">
        <v>110</v>
      </c>
      <c r="D95">
        <v>0</v>
      </c>
      <c r="E95">
        <v>0</v>
      </c>
      <c r="F95">
        <v>313</v>
      </c>
      <c r="G95">
        <v>23</v>
      </c>
      <c r="I95" t="s">
        <v>131</v>
      </c>
      <c r="J95" t="s">
        <v>130</v>
      </c>
      <c r="K95" t="s">
        <v>127</v>
      </c>
      <c r="L95" t="s">
        <v>113</v>
      </c>
    </row>
    <row r="96" spans="1:23" x14ac:dyDescent="0.25">
      <c r="A96" t="s">
        <v>111</v>
      </c>
      <c r="B96" t="s">
        <v>109</v>
      </c>
      <c r="C96" t="s">
        <v>110</v>
      </c>
      <c r="D96">
        <v>0</v>
      </c>
      <c r="E96">
        <v>0</v>
      </c>
      <c r="F96">
        <v>1136</v>
      </c>
      <c r="G96">
        <v>-1</v>
      </c>
    </row>
    <row r="97" spans="1:7" x14ac:dyDescent="0.25">
      <c r="A97" t="s">
        <v>116</v>
      </c>
      <c r="B97" t="s">
        <v>109</v>
      </c>
      <c r="C97" t="s">
        <v>110</v>
      </c>
      <c r="D97">
        <v>0</v>
      </c>
      <c r="E97">
        <v>0</v>
      </c>
      <c r="F97">
        <v>912</v>
      </c>
      <c r="G97">
        <v>-1</v>
      </c>
    </row>
    <row r="98" spans="1:7" x14ac:dyDescent="0.25">
      <c r="A98" t="s">
        <v>119</v>
      </c>
      <c r="B98" t="s">
        <v>109</v>
      </c>
      <c r="C98" t="s">
        <v>110</v>
      </c>
      <c r="D98">
        <v>0</v>
      </c>
      <c r="E98">
        <v>0</v>
      </c>
      <c r="F98">
        <v>1301</v>
      </c>
      <c r="G98">
        <v>-1</v>
      </c>
    </row>
    <row r="99" spans="1:7" x14ac:dyDescent="0.25">
      <c r="A99" t="s">
        <v>123</v>
      </c>
      <c r="B99" t="s">
        <v>109</v>
      </c>
      <c r="C99" t="s">
        <v>110</v>
      </c>
      <c r="D99">
        <v>0</v>
      </c>
      <c r="E99">
        <v>0</v>
      </c>
      <c r="F99">
        <v>1230</v>
      </c>
      <c r="G99">
        <v>-1</v>
      </c>
    </row>
    <row r="100" spans="1:7" x14ac:dyDescent="0.25">
      <c r="A100" t="s">
        <v>126</v>
      </c>
      <c r="B100" t="s">
        <v>109</v>
      </c>
      <c r="C100" t="s">
        <v>110</v>
      </c>
      <c r="D100">
        <v>0</v>
      </c>
      <c r="E100">
        <v>0</v>
      </c>
      <c r="F100">
        <v>948</v>
      </c>
      <c r="G100">
        <v>-1</v>
      </c>
    </row>
    <row r="101" spans="1:7" x14ac:dyDescent="0.25">
      <c r="A101" t="s">
        <v>130</v>
      </c>
      <c r="B101" t="s">
        <v>109</v>
      </c>
      <c r="C101" t="s">
        <v>110</v>
      </c>
      <c r="D101">
        <v>0</v>
      </c>
      <c r="E101">
        <v>0</v>
      </c>
      <c r="F101">
        <v>879</v>
      </c>
      <c r="G101">
        <v>-1</v>
      </c>
    </row>
    <row r="102" spans="1:7" x14ac:dyDescent="0.25">
      <c r="A102" t="s">
        <v>112</v>
      </c>
      <c r="B102" t="s">
        <v>132</v>
      </c>
      <c r="C102" t="s">
        <v>110</v>
      </c>
      <c r="D102">
        <v>0</v>
      </c>
      <c r="E102">
        <v>0</v>
      </c>
      <c r="F102">
        <v>2940</v>
      </c>
      <c r="G102">
        <v>-1</v>
      </c>
    </row>
    <row r="103" spans="1:7" x14ac:dyDescent="0.25">
      <c r="A103" t="s">
        <v>120</v>
      </c>
      <c r="B103" t="s">
        <v>132</v>
      </c>
      <c r="C103" t="s">
        <v>110</v>
      </c>
      <c r="D103">
        <v>0</v>
      </c>
      <c r="E103">
        <v>0</v>
      </c>
      <c r="F103">
        <v>2303</v>
      </c>
      <c r="G103">
        <v>-1</v>
      </c>
    </row>
    <row r="104" spans="1:7" x14ac:dyDescent="0.25">
      <c r="A104" t="s">
        <v>127</v>
      </c>
      <c r="B104" t="s">
        <v>132</v>
      </c>
      <c r="C104" t="s">
        <v>110</v>
      </c>
      <c r="D104">
        <v>0</v>
      </c>
      <c r="E104">
        <v>0</v>
      </c>
      <c r="F104" s="2">
        <f>2395+20</f>
        <v>2415</v>
      </c>
      <c r="G104">
        <v>-1</v>
      </c>
    </row>
    <row r="105" spans="1:7" x14ac:dyDescent="0.25">
      <c r="A105" t="s">
        <v>113</v>
      </c>
      <c r="B105" t="s">
        <v>133</v>
      </c>
      <c r="C105" t="s">
        <v>110</v>
      </c>
      <c r="D105">
        <v>0</v>
      </c>
      <c r="E105">
        <v>0</v>
      </c>
      <c r="F105" s="2">
        <f>2846-30</f>
        <v>2816</v>
      </c>
      <c r="G105">
        <v>-1</v>
      </c>
    </row>
    <row r="124" spans="23:23" x14ac:dyDescent="0.25">
      <c r="W12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B1C47-76A4-468E-9F8A-5F3B6141530C}">
  <dimension ref="A1:B16"/>
  <sheetViews>
    <sheetView workbookViewId="0">
      <selection activeCell="B22" sqref="B22"/>
    </sheetView>
  </sheetViews>
  <sheetFormatPr defaultRowHeight="15" x14ac:dyDescent="0.25"/>
  <cols>
    <col min="1" max="1" width="14" customWidth="1"/>
  </cols>
  <sheetData>
    <row r="1" spans="1:2" x14ac:dyDescent="0.25">
      <c r="A1" s="1">
        <v>44565</v>
      </c>
      <c r="B1" t="s">
        <v>134</v>
      </c>
    </row>
    <row r="2" spans="1:2" x14ac:dyDescent="0.25">
      <c r="A2" t="s">
        <v>135</v>
      </c>
    </row>
    <row r="3" spans="1:2" x14ac:dyDescent="0.25">
      <c r="A3" t="s">
        <v>136</v>
      </c>
    </row>
    <row r="4" spans="1:2" x14ac:dyDescent="0.25">
      <c r="A4" t="s">
        <v>137</v>
      </c>
    </row>
    <row r="5" spans="1:2" x14ac:dyDescent="0.25">
      <c r="A5" t="s">
        <v>138</v>
      </c>
    </row>
    <row r="6" spans="1:2" x14ac:dyDescent="0.25">
      <c r="A6" t="s">
        <v>139</v>
      </c>
    </row>
    <row r="7" spans="1:2" x14ac:dyDescent="0.25">
      <c r="A7" t="s">
        <v>140</v>
      </c>
    </row>
    <row r="8" spans="1:2" x14ac:dyDescent="0.25">
      <c r="A8" t="s">
        <v>141</v>
      </c>
    </row>
    <row r="9" spans="1:2" x14ac:dyDescent="0.25">
      <c r="A9" t="s">
        <v>142</v>
      </c>
    </row>
    <row r="10" spans="1:2" x14ac:dyDescent="0.25">
      <c r="A10" s="1">
        <v>44579</v>
      </c>
    </row>
    <row r="11" spans="1:2" x14ac:dyDescent="0.25">
      <c r="A11" t="s">
        <v>146</v>
      </c>
    </row>
    <row r="12" spans="1:2" x14ac:dyDescent="0.25">
      <c r="A12" t="s">
        <v>149</v>
      </c>
    </row>
    <row r="14" spans="1:2" x14ac:dyDescent="0.25">
      <c r="A14" s="1">
        <v>44593</v>
      </c>
    </row>
    <row r="15" spans="1:2" x14ac:dyDescent="0.25">
      <c r="A15" t="s">
        <v>153</v>
      </c>
    </row>
    <row r="16" spans="1:2" x14ac:dyDescent="0.25">
      <c r="A16" t="s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Line_Lengths</vt:lpstr>
      <vt:lpstr>revs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2022-01-04T17:41:19Z</dcterms:created>
  <dcterms:modified xsi:type="dcterms:W3CDTF">2022-02-01T18:02:28Z</dcterms:modified>
</cp:coreProperties>
</file>