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730" windowHeight="11760" activeTab="2"/>
  </bookViews>
  <sheets>
    <sheet name="Revisions history" sheetId="2" r:id="rId1"/>
    <sheet name="Aqua format" sheetId="1" r:id="rId2"/>
    <sheet name="Sheet3" sheetId="3" r:id="rId3"/>
  </sheets>
  <definedNames>
    <definedName name="_xlnm.Print_Area" localSheetId="1">'Aqua format'!$C$1:$J$88</definedName>
  </definedNames>
  <calcPr calcId="114210" concurrentCalc="0"/>
</workbook>
</file>

<file path=xl/calcChain.xml><?xml version="1.0" encoding="utf-8"?>
<calcChain xmlns="http://schemas.openxmlformats.org/spreadsheetml/2006/main">
  <c r="I20" i="1"/>
  <c r="I19"/>
  <c r="I18"/>
  <c r="I17"/>
  <c r="I16"/>
  <c r="I15"/>
  <c r="I88"/>
  <c r="I87"/>
  <c r="I86"/>
  <c r="I85"/>
  <c r="I84"/>
  <c r="I83"/>
  <c r="I82"/>
  <c r="I81"/>
  <c r="I80"/>
  <c r="I79"/>
  <c r="I75"/>
  <c r="I74"/>
  <c r="I73"/>
  <c r="I72"/>
  <c r="I71"/>
  <c r="I70"/>
  <c r="I69"/>
  <c r="I68"/>
  <c r="I67"/>
  <c r="I66"/>
  <c r="I65"/>
  <c r="I64"/>
  <c r="I63"/>
  <c r="I62"/>
  <c r="I61"/>
  <c r="I57"/>
  <c r="I56"/>
  <c r="I55"/>
  <c r="I54"/>
  <c r="I53"/>
  <c r="I52"/>
  <c r="I51"/>
  <c r="I50"/>
  <c r="I49"/>
  <c r="I48"/>
  <c r="I47"/>
  <c r="I46"/>
  <c r="I45"/>
  <c r="I44"/>
  <c r="I43"/>
  <c r="I39"/>
  <c r="I38"/>
  <c r="I37"/>
  <c r="I36"/>
  <c r="I35"/>
  <c r="I34"/>
  <c r="I33"/>
  <c r="I32"/>
  <c r="I31"/>
  <c r="I30"/>
  <c r="I29"/>
  <c r="I28"/>
  <c r="I27"/>
  <c r="I26"/>
  <c r="I25"/>
  <c r="I21"/>
  <c r="I14"/>
  <c r="I13"/>
  <c r="I12"/>
  <c r="I11"/>
  <c r="I10"/>
  <c r="I9"/>
  <c r="I8"/>
  <c r="I7"/>
  <c r="G79"/>
</calcChain>
</file>

<file path=xl/sharedStrings.xml><?xml version="1.0" encoding="utf-8"?>
<sst xmlns="http://schemas.openxmlformats.org/spreadsheetml/2006/main" count="540" uniqueCount="173">
  <si>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</si>
  <si>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</si>
  <si>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</si>
  <si>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</si>
  <si>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</si>
  <si>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</si>
  <si>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</si>
  <si>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</si>
  <si>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</si>
  <si>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</si>
  <si>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A-LINE</t>
  </si>
  <si>
    <t>B-LINE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</si>
  <si>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</si>
  <si>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</si>
  <si>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</si>
  <si>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</si>
  <si>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</si>
  <si>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</si>
  <si>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</si>
  <si>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</si>
  <si>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</si>
  <si>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</si>
  <si>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</si>
  <si>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</si>
  <si>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</si>
  <si>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</si>
  <si>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</si>
  <si>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C-LINE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</si>
  <si>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</si>
  <si>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</si>
  <si>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</si>
  <si>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</si>
  <si>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</si>
  <si>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</si>
  <si>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</si>
  <si>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</si>
  <si>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</si>
  <si>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</si>
  <si>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</si>
  <si>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</si>
  <si>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</si>
  <si>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</si>
  <si>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</si>
  <si>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D-LINE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</si>
  <si>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</si>
  <si>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</si>
  <si>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</si>
  <si>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</si>
  <si>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</si>
  <si>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</si>
  <si>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</si>
  <si>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</si>
  <si>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</si>
  <si>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</si>
  <si>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</si>
  <si>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</si>
  <si>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</si>
  <si>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</si>
  <si>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</si>
  <si>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</si>
  <si>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</si>
  <si>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</si>
  <si>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</si>
  <si>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</si>
  <si>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</si>
  <si>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</si>
  <si>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</si>
  <si>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</si>
  <si>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</si>
  <si>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A-11</t>
  </si>
  <si>
    <t>A-12</t>
  </si>
  <si>
    <t>A-13</t>
  </si>
  <si>
    <t>A-14</t>
  </si>
  <si>
    <t>A-15</t>
  </si>
  <si>
    <t>BRAKE LINE</t>
  </si>
  <si>
    <t>Loop details</t>
  </si>
  <si>
    <t>PL1</t>
  </si>
  <si>
    <t>PL2</t>
  </si>
  <si>
    <t>PL3</t>
  </si>
  <si>
    <t>PL4</t>
  </si>
  <si>
    <t>PL_XL1</t>
  </si>
  <si>
    <t>Line</t>
  </si>
  <si>
    <t>Rib</t>
  </si>
  <si>
    <t>Date:</t>
  </si>
  <si>
    <t>Wasp S LINE Materials</t>
  </si>
  <si>
    <t>DSL70 blue</t>
  </si>
  <si>
    <t>DSL70 yellow</t>
  </si>
  <si>
    <t>TSL 220 red</t>
  </si>
  <si>
    <t>TSL220 Green</t>
  </si>
  <si>
    <t>TSL 220 blue</t>
  </si>
  <si>
    <t>Brake loop</t>
  </si>
  <si>
    <t>BL1</t>
  </si>
  <si>
    <t>BL2</t>
  </si>
  <si>
    <t>BL3</t>
  </si>
  <si>
    <t>BL4</t>
  </si>
  <si>
    <t>TSL280 Green</t>
  </si>
  <si>
    <t>r2</t>
  </si>
  <si>
    <t>1A1</t>
  </si>
  <si>
    <t>r3</t>
  </si>
  <si>
    <t>AR1</t>
  </si>
  <si>
    <t>r5</t>
  </si>
  <si>
    <t>1A2</t>
  </si>
  <si>
    <t>r6</t>
  </si>
  <si>
    <t>r8</t>
  </si>
  <si>
    <t>1A3</t>
  </si>
  <si>
    <t>r9</t>
  </si>
  <si>
    <t>AR2</t>
  </si>
  <si>
    <t>r11</t>
  </si>
  <si>
    <t>1A4</t>
  </si>
  <si>
    <t>r12</t>
  </si>
  <si>
    <t>r13</t>
  </si>
  <si>
    <t>r14</t>
  </si>
  <si>
    <t>1A5</t>
  </si>
  <si>
    <t>r16</t>
  </si>
  <si>
    <t>r18</t>
  </si>
  <si>
    <t>AR3</t>
  </si>
  <si>
    <t>r19</t>
  </si>
  <si>
    <t>1A6</t>
  </si>
  <si>
    <t>r20</t>
  </si>
  <si>
    <t>r23</t>
  </si>
  <si>
    <t>1A7</t>
  </si>
  <si>
    <t>1B1</t>
  </si>
  <si>
    <t>BR1</t>
  </si>
  <si>
    <t>1B2</t>
  </si>
  <si>
    <t>1B3</t>
  </si>
  <si>
    <t>BR2</t>
  </si>
  <si>
    <t>1B4</t>
  </si>
  <si>
    <t>1B5</t>
  </si>
  <si>
    <t>BR3</t>
  </si>
  <si>
    <t>1B6</t>
  </si>
  <si>
    <t>BR4</t>
  </si>
  <si>
    <t>1C1</t>
  </si>
  <si>
    <t>CR1</t>
  </si>
  <si>
    <t>1C2</t>
  </si>
  <si>
    <t>1C3</t>
  </si>
  <si>
    <t>CR2</t>
  </si>
  <si>
    <t>1C4</t>
  </si>
  <si>
    <t>1C5</t>
  </si>
  <si>
    <t>CR3</t>
  </si>
  <si>
    <t>1C6</t>
  </si>
  <si>
    <t>1C7</t>
  </si>
  <si>
    <t>1D1</t>
  </si>
  <si>
    <t>1D2</t>
  </si>
  <si>
    <t>1D3</t>
  </si>
  <si>
    <t>1D4</t>
  </si>
  <si>
    <t>1D5</t>
  </si>
  <si>
    <t>1D6</t>
  </si>
  <si>
    <t>1K1</t>
  </si>
  <si>
    <t>2K1</t>
  </si>
  <si>
    <t>r7</t>
  </si>
  <si>
    <t>1K2</t>
  </si>
  <si>
    <t>SL UP</t>
  </si>
  <si>
    <t>SL DOWN</t>
  </si>
  <si>
    <t>1K3</t>
  </si>
  <si>
    <t>r15</t>
  </si>
  <si>
    <t>r17</t>
  </si>
  <si>
    <t>1K4</t>
  </si>
  <si>
    <t>r21</t>
  </si>
  <si>
    <t xml:space="preserve"> TSL140 Blue</t>
  </si>
  <si>
    <t>TSL280 Yellow</t>
  </si>
  <si>
    <t>DSL350 Yellow</t>
  </si>
  <si>
    <t>date</t>
  </si>
  <si>
    <t>details</t>
  </si>
  <si>
    <t>Rev1</t>
  </si>
  <si>
    <t>new attachment details added as proposed by Ralf</t>
  </si>
  <si>
    <t>Rev2</t>
  </si>
  <si>
    <t>change main brake to DSL350yellow and SL UP to TSL280 yellow</t>
  </si>
  <si>
    <t>Rev3</t>
  </si>
  <si>
    <t>change AR1,2 and BR2 to TSL280, add check lengths</t>
  </si>
  <si>
    <t>TSL 280 red</t>
  </si>
  <si>
    <t>TSL 280 blue</t>
  </si>
  <si>
    <t>check</t>
  </si>
  <si>
    <t>Wasp S LINE PLAN RE-3__MOD</t>
  </si>
</sst>
</file>

<file path=xl/styles.xml><?xml version="1.0" encoding="utf-8"?>
<styleSheet xmlns="http://schemas.openxmlformats.org/spreadsheetml/2006/main">
  <numFmts count="2">
    <numFmt numFmtId="164" formatCode="######"/>
    <numFmt numFmtId="165" formatCode="[$-409]d\-mmm\-yy;@"/>
  </numFmts>
  <fonts count="1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5" fillId="2" borderId="13" xfId="0" applyFont="1" applyFill="1" applyBorder="1"/>
    <xf numFmtId="0" fontId="0" fillId="3" borderId="13" xfId="0" applyFill="1" applyBorder="1"/>
    <xf numFmtId="0" fontId="6" fillId="4" borderId="14" xfId="0" applyFont="1" applyFill="1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26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2" xfId="0" applyFont="1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7" fillId="0" borderId="0" xfId="0" applyFont="1" applyBorder="1"/>
    <xf numFmtId="0" fontId="7" fillId="0" borderId="29" xfId="0" applyFont="1" applyBorder="1"/>
    <xf numFmtId="0" fontId="1" fillId="0" borderId="23" xfId="0" applyFont="1" applyBorder="1" applyAlignment="1">
      <alignment horizontal="center"/>
    </xf>
    <xf numFmtId="0" fontId="7" fillId="0" borderId="18" xfId="0" applyFont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/>
    <xf numFmtId="0" fontId="1" fillId="0" borderId="22" xfId="0" applyFont="1" applyBorder="1"/>
    <xf numFmtId="0" fontId="1" fillId="5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0" xfId="0" applyBorder="1"/>
    <xf numFmtId="0" fontId="1" fillId="0" borderId="42" xfId="0" applyFont="1" applyBorder="1" applyAlignment="1">
      <alignment horizontal="center"/>
    </xf>
    <xf numFmtId="164" fontId="0" fillId="0" borderId="0" xfId="0" applyNumberFormat="1" applyBorder="1"/>
    <xf numFmtId="164" fontId="0" fillId="0" borderId="40" xfId="0" applyNumberFormat="1" applyBorder="1"/>
    <xf numFmtId="0" fontId="1" fillId="0" borderId="44" xfId="0" applyFont="1" applyBorder="1" applyAlignment="1">
      <alignment horizontal="center"/>
    </xf>
    <xf numFmtId="0" fontId="0" fillId="0" borderId="28" xfId="0" applyBorder="1"/>
    <xf numFmtId="0" fontId="0" fillId="0" borderId="44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6" borderId="0" xfId="0" applyFill="1"/>
    <xf numFmtId="0" fontId="1" fillId="6" borderId="8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1" fillId="7" borderId="45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0" fillId="10" borderId="13" xfId="0" applyFill="1" applyBorder="1"/>
    <xf numFmtId="0" fontId="1" fillId="11" borderId="27" xfId="0" applyFont="1" applyFill="1" applyBorder="1" applyAlignment="1">
      <alignment horizontal="center"/>
    </xf>
    <xf numFmtId="0" fontId="0" fillId="11" borderId="13" xfId="0" applyFill="1" applyBorder="1"/>
    <xf numFmtId="0" fontId="1" fillId="2" borderId="3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45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46" xfId="0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164" fontId="0" fillId="0" borderId="0" xfId="0" applyNumberFormat="1"/>
    <xf numFmtId="165" fontId="2" fillId="0" borderId="11" xfId="0" applyNumberFormat="1" applyFont="1" applyBorder="1"/>
    <xf numFmtId="0" fontId="9" fillId="0" borderId="49" xfId="0" applyFont="1" applyBorder="1"/>
    <xf numFmtId="0" fontId="10" fillId="0" borderId="0" xfId="0" applyFont="1"/>
    <xf numFmtId="0" fontId="10" fillId="0" borderId="30" xfId="0" applyFont="1" applyBorder="1" applyAlignment="1">
      <alignment horizontal="center" vertical="center"/>
    </xf>
    <xf numFmtId="0" fontId="9" fillId="0" borderId="37" xfId="0" applyFont="1" applyBorder="1"/>
    <xf numFmtId="0" fontId="10" fillId="0" borderId="31" xfId="0" applyFont="1" applyBorder="1" applyAlignment="1">
      <alignment horizontal="center" vertical="center"/>
    </xf>
    <xf numFmtId="0" fontId="9" fillId="0" borderId="18" xfId="0" applyFont="1" applyBorder="1"/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9" xfId="0" applyFont="1" applyBorder="1"/>
    <xf numFmtId="0" fontId="10" fillId="0" borderId="18" xfId="0" applyFont="1" applyBorder="1"/>
    <xf numFmtId="0" fontId="9" fillId="0" borderId="19" xfId="0" applyFont="1" applyBorder="1"/>
    <xf numFmtId="0" fontId="9" fillId="0" borderId="30" xfId="0" applyFont="1" applyBorder="1"/>
    <xf numFmtId="0" fontId="9" fillId="0" borderId="31" xfId="0" applyFont="1" applyBorder="1"/>
    <xf numFmtId="0" fontId="11" fillId="0" borderId="33" xfId="0" applyFont="1" applyBorder="1" applyAlignment="1">
      <alignment horizontal="center"/>
    </xf>
    <xf numFmtId="15" fontId="10" fillId="0" borderId="0" xfId="0" applyNumberFormat="1" applyFont="1"/>
    <xf numFmtId="15" fontId="0" fillId="0" borderId="0" xfId="0" applyNumberFormat="1"/>
    <xf numFmtId="0" fontId="12" fillId="0" borderId="34" xfId="0" applyFont="1" applyBorder="1"/>
    <xf numFmtId="0" fontId="12" fillId="0" borderId="0" xfId="0" applyFont="1" applyBorder="1"/>
    <xf numFmtId="164" fontId="0" fillId="0" borderId="3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12" sqref="D12"/>
    </sheetView>
  </sheetViews>
  <sheetFormatPr defaultColWidth="8.85546875" defaultRowHeight="15"/>
  <cols>
    <col min="2" max="2" width="11.42578125" customWidth="1"/>
  </cols>
  <sheetData>
    <row r="1" spans="1:3">
      <c r="A1" s="128"/>
      <c r="B1" s="128" t="s">
        <v>161</v>
      </c>
      <c r="C1" s="128" t="s">
        <v>162</v>
      </c>
    </row>
    <row r="2" spans="1:3">
      <c r="A2" s="128" t="s">
        <v>163</v>
      </c>
      <c r="B2" s="141">
        <v>41302</v>
      </c>
      <c r="C2" s="128" t="s">
        <v>164</v>
      </c>
    </row>
    <row r="3" spans="1:3">
      <c r="A3" s="128" t="s">
        <v>165</v>
      </c>
      <c r="B3" s="141">
        <v>41303</v>
      </c>
      <c r="C3" s="128" t="s">
        <v>166</v>
      </c>
    </row>
    <row r="4" spans="1:3">
      <c r="A4" t="s">
        <v>167</v>
      </c>
      <c r="B4" s="142">
        <v>41354</v>
      </c>
      <c r="C4" t="s">
        <v>168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9"/>
  <sheetViews>
    <sheetView workbookViewId="0">
      <selection activeCell="H6" sqref="H6"/>
    </sheetView>
  </sheetViews>
  <sheetFormatPr defaultColWidth="8.85546875" defaultRowHeight="15"/>
  <cols>
    <col min="4" max="7" width="8.85546875" style="1"/>
    <col min="9" max="9" width="9" bestFit="1" customWidth="1"/>
    <col min="12" max="12" width="15" customWidth="1"/>
    <col min="13" max="13" width="14.7109375" customWidth="1"/>
    <col min="14" max="14" width="13.28515625" customWidth="1"/>
    <col min="15" max="15" width="12.7109375" customWidth="1"/>
    <col min="16" max="16" width="12.42578125" customWidth="1"/>
  </cols>
  <sheetData>
    <row r="1" spans="1:23" ht="15.75">
      <c r="A1" s="17" t="s">
        <v>75</v>
      </c>
      <c r="B1" s="21"/>
      <c r="C1" s="2"/>
      <c r="D1" s="3"/>
      <c r="E1" s="3"/>
      <c r="F1" s="3"/>
      <c r="G1" s="3"/>
      <c r="H1" s="2"/>
      <c r="I1" s="2"/>
      <c r="J1" s="2"/>
    </row>
    <row r="2" spans="1:23" ht="16.5" thickBot="1">
      <c r="A2" s="88"/>
      <c r="B2" s="2"/>
      <c r="C2" s="2"/>
      <c r="D2" s="3"/>
      <c r="E2" s="3"/>
      <c r="F2" s="3"/>
      <c r="G2" s="3"/>
      <c r="H2" s="2"/>
      <c r="I2" s="2"/>
      <c r="J2" s="2"/>
    </row>
    <row r="3" spans="1:23" ht="16.5" thickBot="1">
      <c r="A3" s="18" t="s">
        <v>76</v>
      </c>
      <c r="B3" s="2"/>
      <c r="C3" s="150" t="s">
        <v>172</v>
      </c>
      <c r="D3" s="153"/>
      <c r="E3" s="153"/>
      <c r="F3" s="151"/>
      <c r="G3" s="3"/>
      <c r="H3" s="2"/>
      <c r="I3" s="2"/>
      <c r="J3" s="2"/>
      <c r="K3" s="150" t="s">
        <v>84</v>
      </c>
      <c r="L3" s="153"/>
      <c r="M3" s="151"/>
      <c r="N3" s="3"/>
      <c r="O3" s="15" t="s">
        <v>83</v>
      </c>
      <c r="P3" s="126">
        <v>41302</v>
      </c>
    </row>
    <row r="4" spans="1:23" ht="16.5" thickBot="1">
      <c r="A4" s="97" t="s">
        <v>77</v>
      </c>
      <c r="B4" s="2"/>
      <c r="C4" s="3"/>
      <c r="D4" s="3"/>
      <c r="E4" s="3"/>
      <c r="F4" s="3"/>
      <c r="G4" s="3"/>
      <c r="H4" s="2"/>
      <c r="I4" s="2"/>
      <c r="J4" s="2"/>
      <c r="K4" s="3"/>
      <c r="L4" s="3"/>
      <c r="M4" s="3"/>
      <c r="N4" s="3"/>
      <c r="O4" s="3"/>
      <c r="P4" s="2"/>
    </row>
    <row r="5" spans="1:23" ht="16.5" thickBot="1">
      <c r="A5" s="19" t="s">
        <v>78</v>
      </c>
      <c r="B5" s="2"/>
      <c r="C5" s="3"/>
      <c r="D5" s="150" t="s">
        <v>10</v>
      </c>
      <c r="E5" s="151"/>
      <c r="F5" s="3"/>
      <c r="G5" s="3"/>
      <c r="H5" s="2"/>
      <c r="I5" s="2"/>
      <c r="J5" s="2"/>
      <c r="K5" s="3"/>
      <c r="L5" s="15" t="s">
        <v>10</v>
      </c>
      <c r="M5" s="16"/>
      <c r="N5" s="3"/>
      <c r="O5" s="3"/>
      <c r="P5" s="2"/>
      <c r="S5" s="150" t="s">
        <v>10</v>
      </c>
      <c r="T5" s="151"/>
    </row>
    <row r="6" spans="1:23" ht="16.5" thickBot="1">
      <c r="A6" s="99" t="s">
        <v>79</v>
      </c>
      <c r="B6" s="36" t="s">
        <v>82</v>
      </c>
      <c r="C6" s="61" t="s">
        <v>81</v>
      </c>
      <c r="D6" s="3"/>
      <c r="E6" s="3"/>
      <c r="F6" s="3"/>
      <c r="G6" s="3"/>
      <c r="H6" s="2"/>
      <c r="I6" s="2" t="s">
        <v>171</v>
      </c>
      <c r="J6" s="2"/>
      <c r="K6" s="1" t="s">
        <v>82</v>
      </c>
      <c r="L6" s="3"/>
      <c r="M6" s="3"/>
      <c r="N6" s="3"/>
      <c r="O6" s="3"/>
      <c r="P6" s="2"/>
      <c r="S6" s="1"/>
    </row>
    <row r="7" spans="1:23" ht="16.5" thickBot="1">
      <c r="A7" s="20" t="s">
        <v>80</v>
      </c>
      <c r="B7" s="114" t="s">
        <v>96</v>
      </c>
      <c r="C7" s="54" t="s">
        <v>0</v>
      </c>
      <c r="D7" s="100">
        <v>780</v>
      </c>
      <c r="E7" s="62">
        <v>2112</v>
      </c>
      <c r="F7" s="63">
        <v>3820</v>
      </c>
      <c r="G7" s="48"/>
      <c r="H7" s="6"/>
      <c r="I7" s="14">
        <f>D7+E7+F7</f>
        <v>6712</v>
      </c>
      <c r="J7" s="2"/>
      <c r="K7" s="114" t="s">
        <v>96</v>
      </c>
      <c r="L7" s="39" t="s">
        <v>85</v>
      </c>
      <c r="M7" s="127" t="s">
        <v>158</v>
      </c>
      <c r="N7" s="143" t="s">
        <v>169</v>
      </c>
      <c r="O7" s="48"/>
      <c r="P7" s="6"/>
      <c r="R7" s="114" t="s">
        <v>96</v>
      </c>
      <c r="S7" s="72" t="s">
        <v>0</v>
      </c>
      <c r="T7" s="48" t="s">
        <v>97</v>
      </c>
      <c r="U7" s="5"/>
      <c r="V7" s="5"/>
      <c r="W7" s="6"/>
    </row>
    <row r="8" spans="1:23" ht="16.5" thickBot="1">
      <c r="A8" s="113"/>
      <c r="B8" s="115" t="s">
        <v>98</v>
      </c>
      <c r="C8" s="55" t="s">
        <v>1</v>
      </c>
      <c r="D8" s="101">
        <v>750</v>
      </c>
      <c r="E8" s="58"/>
      <c r="F8" s="60"/>
      <c r="G8" s="44"/>
      <c r="H8" s="9"/>
      <c r="I8" s="14">
        <f>D8+E7+F7</f>
        <v>6682</v>
      </c>
      <c r="J8" s="2"/>
      <c r="K8" s="115" t="s">
        <v>98</v>
      </c>
      <c r="L8" s="22" t="s">
        <v>85</v>
      </c>
      <c r="M8" s="129"/>
      <c r="N8" s="51"/>
      <c r="O8" s="44"/>
      <c r="P8" s="9"/>
      <c r="R8" s="115" t="s">
        <v>98</v>
      </c>
      <c r="S8" s="116" t="s">
        <v>1</v>
      </c>
      <c r="T8" s="44"/>
      <c r="U8" s="8" t="s">
        <v>99</v>
      </c>
      <c r="V8" s="8"/>
      <c r="W8" s="9"/>
    </row>
    <row r="9" spans="1:23" ht="15.75">
      <c r="B9" s="115" t="s">
        <v>100</v>
      </c>
      <c r="C9" s="55" t="s">
        <v>2</v>
      </c>
      <c r="D9" s="102">
        <v>730</v>
      </c>
      <c r="E9" s="57">
        <v>2112</v>
      </c>
      <c r="F9" s="50"/>
      <c r="G9" s="44"/>
      <c r="H9" s="9"/>
      <c r="I9" s="14">
        <f>D9+E9+F7</f>
        <v>6662</v>
      </c>
      <c r="J9" s="2"/>
      <c r="K9" s="115" t="s">
        <v>100</v>
      </c>
      <c r="L9" s="40" t="s">
        <v>85</v>
      </c>
      <c r="M9" s="130" t="s">
        <v>158</v>
      </c>
      <c r="N9" s="29"/>
      <c r="O9" s="44"/>
      <c r="P9" s="9"/>
      <c r="R9" s="115" t="s">
        <v>100</v>
      </c>
      <c r="S9" s="116" t="s">
        <v>2</v>
      </c>
      <c r="T9" s="44" t="s">
        <v>101</v>
      </c>
      <c r="U9" s="8"/>
      <c r="V9" s="8"/>
      <c r="W9" s="9"/>
    </row>
    <row r="10" spans="1:23" ht="15.75">
      <c r="B10" s="115" t="s">
        <v>102</v>
      </c>
      <c r="C10" s="55" t="s">
        <v>3</v>
      </c>
      <c r="D10" s="103">
        <v>750</v>
      </c>
      <c r="E10" s="59"/>
      <c r="F10" s="50"/>
      <c r="G10" s="44"/>
      <c r="H10" s="9"/>
      <c r="I10" s="14">
        <f>D10+E9+F7</f>
        <v>6682</v>
      </c>
      <c r="J10" s="2"/>
      <c r="K10" s="115" t="s">
        <v>102</v>
      </c>
      <c r="L10" s="40" t="s">
        <v>85</v>
      </c>
      <c r="M10" s="131"/>
      <c r="N10" s="52"/>
      <c r="O10" s="44"/>
      <c r="P10" s="9"/>
      <c r="R10" s="115" t="s">
        <v>102</v>
      </c>
      <c r="S10" s="116" t="s">
        <v>3</v>
      </c>
      <c r="T10" s="44"/>
      <c r="U10" s="8"/>
      <c r="V10" s="8"/>
      <c r="W10" s="9"/>
    </row>
    <row r="11" spans="1:23" ht="15.75">
      <c r="B11" s="115" t="s">
        <v>103</v>
      </c>
      <c r="C11" s="33" t="s">
        <v>4</v>
      </c>
      <c r="D11" s="104">
        <v>720</v>
      </c>
      <c r="E11" s="59">
        <v>1728</v>
      </c>
      <c r="F11" s="56">
        <v>4224</v>
      </c>
      <c r="G11" s="44"/>
      <c r="H11" s="9"/>
      <c r="I11" s="14">
        <f>D11+E11+F11</f>
        <v>6672</v>
      </c>
      <c r="J11" s="2"/>
      <c r="K11" s="115" t="s">
        <v>103</v>
      </c>
      <c r="L11" s="22" t="s">
        <v>85</v>
      </c>
      <c r="M11" s="132" t="s">
        <v>158</v>
      </c>
      <c r="N11" s="144" t="s">
        <v>169</v>
      </c>
      <c r="O11" s="8"/>
      <c r="P11" s="9"/>
      <c r="R11" s="115" t="s">
        <v>103</v>
      </c>
      <c r="S11" s="116" t="s">
        <v>4</v>
      </c>
      <c r="T11" s="44" t="s">
        <v>104</v>
      </c>
      <c r="U11" s="8"/>
      <c r="V11" s="8"/>
      <c r="W11" s="9"/>
    </row>
    <row r="12" spans="1:23" ht="15.75">
      <c r="B12" s="115" t="s">
        <v>105</v>
      </c>
      <c r="C12" s="33" t="s">
        <v>5</v>
      </c>
      <c r="D12" s="105">
        <v>680</v>
      </c>
      <c r="E12" s="64"/>
      <c r="F12" s="60"/>
      <c r="G12" s="44"/>
      <c r="H12" s="9"/>
      <c r="I12" s="14">
        <f>D12+E11+F11</f>
        <v>6632</v>
      </c>
      <c r="J12" s="2"/>
      <c r="K12" s="115" t="s">
        <v>105</v>
      </c>
      <c r="L12" s="22" t="s">
        <v>85</v>
      </c>
      <c r="M12" s="133"/>
      <c r="N12" s="51"/>
      <c r="O12" s="8"/>
      <c r="P12" s="9"/>
      <c r="R12" s="115" t="s">
        <v>105</v>
      </c>
      <c r="S12" s="116" t="s">
        <v>5</v>
      </c>
      <c r="T12" s="44"/>
      <c r="U12" s="8" t="s">
        <v>106</v>
      </c>
      <c r="V12" s="8"/>
      <c r="W12" s="9"/>
    </row>
    <row r="13" spans="1:23" ht="15.75">
      <c r="B13" s="115" t="s">
        <v>107</v>
      </c>
      <c r="C13" s="33" t="s">
        <v>6</v>
      </c>
      <c r="D13" s="106">
        <v>650</v>
      </c>
      <c r="E13" s="64">
        <v>1728</v>
      </c>
      <c r="F13" s="50"/>
      <c r="G13" s="44"/>
      <c r="H13" s="9"/>
      <c r="I13" s="14">
        <f>D13+E13+F11</f>
        <v>6602</v>
      </c>
      <c r="J13" s="2"/>
      <c r="K13" s="115" t="s">
        <v>107</v>
      </c>
      <c r="L13" s="22" t="s">
        <v>85</v>
      </c>
      <c r="M13" s="132" t="s">
        <v>158</v>
      </c>
      <c r="N13" s="29"/>
      <c r="O13" s="8"/>
      <c r="P13" s="9"/>
      <c r="R13" s="115" t="s">
        <v>107</v>
      </c>
      <c r="S13" s="116" t="s">
        <v>6</v>
      </c>
      <c r="T13" s="44" t="s">
        <v>108</v>
      </c>
      <c r="U13" s="8"/>
      <c r="V13" s="8"/>
      <c r="W13" s="9"/>
    </row>
    <row r="14" spans="1:23" ht="15.75">
      <c r="B14" s="115" t="s">
        <v>109</v>
      </c>
      <c r="C14" s="33" t="s">
        <v>7</v>
      </c>
      <c r="D14" s="106">
        <v>670</v>
      </c>
      <c r="E14" s="64"/>
      <c r="F14" s="50"/>
      <c r="G14" s="44"/>
      <c r="H14" s="9"/>
      <c r="I14" s="14">
        <f>D14+E13+F11</f>
        <v>6622</v>
      </c>
      <c r="J14" s="2"/>
      <c r="K14" s="115" t="s">
        <v>109</v>
      </c>
      <c r="L14" s="22" t="s">
        <v>85</v>
      </c>
      <c r="M14" s="134"/>
      <c r="N14" s="29"/>
      <c r="O14" s="8"/>
      <c r="P14" s="9"/>
      <c r="R14" s="115" t="s">
        <v>109</v>
      </c>
      <c r="S14" s="116" t="s">
        <v>7</v>
      </c>
      <c r="T14" s="44"/>
      <c r="U14" s="8"/>
      <c r="V14" s="8"/>
      <c r="W14" s="9"/>
    </row>
    <row r="15" spans="1:23" ht="15.75">
      <c r="B15" s="115" t="s">
        <v>110</v>
      </c>
      <c r="C15" s="33" t="s">
        <v>8</v>
      </c>
      <c r="D15" s="106">
        <v>740</v>
      </c>
      <c r="E15" s="64">
        <v>1632</v>
      </c>
      <c r="F15" s="56">
        <v>4249</v>
      </c>
      <c r="G15" s="44"/>
      <c r="H15" s="9"/>
      <c r="I15" s="14">
        <f>D15+E15+F15</f>
        <v>6621</v>
      </c>
      <c r="J15" s="2"/>
      <c r="K15" s="115" t="s">
        <v>110</v>
      </c>
      <c r="L15" s="40" t="s">
        <v>85</v>
      </c>
      <c r="M15" s="135" t="s">
        <v>158</v>
      </c>
      <c r="N15" s="43" t="s">
        <v>87</v>
      </c>
      <c r="O15" s="44"/>
      <c r="P15" s="9"/>
      <c r="R15" s="115" t="s">
        <v>110</v>
      </c>
      <c r="S15" s="116" t="s">
        <v>8</v>
      </c>
      <c r="T15" s="44"/>
      <c r="U15" s="8"/>
      <c r="V15" s="8"/>
      <c r="W15" s="9"/>
    </row>
    <row r="16" spans="1:23" ht="15.75">
      <c r="B16" s="115" t="s">
        <v>111</v>
      </c>
      <c r="C16" s="33" t="s">
        <v>9</v>
      </c>
      <c r="D16" s="106">
        <v>670</v>
      </c>
      <c r="F16" s="50"/>
      <c r="G16" s="44"/>
      <c r="H16" s="9"/>
      <c r="I16" s="14">
        <f>D16+E15+F15</f>
        <v>6551</v>
      </c>
      <c r="J16" s="2"/>
      <c r="K16" s="115" t="s">
        <v>111</v>
      </c>
      <c r="L16" s="40" t="s">
        <v>85</v>
      </c>
      <c r="M16" s="136"/>
      <c r="N16" s="50"/>
      <c r="O16" s="44"/>
      <c r="P16" s="9"/>
      <c r="R16" s="115" t="s">
        <v>111</v>
      </c>
      <c r="S16" s="116" t="s">
        <v>9</v>
      </c>
      <c r="T16" s="44" t="s">
        <v>112</v>
      </c>
      <c r="U16" s="8"/>
      <c r="V16" s="8"/>
      <c r="W16" s="9"/>
    </row>
    <row r="17" spans="2:23" ht="15.75">
      <c r="B17" s="115" t="s">
        <v>113</v>
      </c>
      <c r="C17" s="34" t="s">
        <v>69</v>
      </c>
      <c r="D17" s="106">
        <v>680</v>
      </c>
      <c r="E17" s="64"/>
      <c r="F17" s="50"/>
      <c r="G17" s="44"/>
      <c r="H17" s="9"/>
      <c r="I17" s="14">
        <f>D17+E15+F15</f>
        <v>6561</v>
      </c>
      <c r="J17" s="2"/>
      <c r="K17" s="115" t="s">
        <v>113</v>
      </c>
      <c r="L17" s="40" t="s">
        <v>85</v>
      </c>
      <c r="M17" s="137"/>
      <c r="N17" s="50"/>
      <c r="O17" s="44"/>
      <c r="P17" s="9"/>
      <c r="R17" s="115" t="s">
        <v>113</v>
      </c>
      <c r="S17" s="116" t="s">
        <v>69</v>
      </c>
      <c r="T17" s="44"/>
      <c r="U17" s="8"/>
      <c r="V17" s="8"/>
      <c r="W17" s="9"/>
    </row>
    <row r="18" spans="2:23" ht="15.75">
      <c r="B18" s="115" t="s">
        <v>114</v>
      </c>
      <c r="C18" s="33" t="s">
        <v>70</v>
      </c>
      <c r="D18" s="37">
        <v>630</v>
      </c>
      <c r="E18" s="64">
        <v>1632</v>
      </c>
      <c r="F18" s="147"/>
      <c r="G18" s="44"/>
      <c r="H18" s="9"/>
      <c r="I18" s="14">
        <f>D18+E18+F15</f>
        <v>6511</v>
      </c>
      <c r="J18" s="2"/>
      <c r="K18" s="115" t="s">
        <v>114</v>
      </c>
      <c r="L18" s="22" t="s">
        <v>85</v>
      </c>
      <c r="M18" s="138" t="s">
        <v>158</v>
      </c>
      <c r="N18" s="50"/>
      <c r="O18" s="44"/>
      <c r="P18" s="9"/>
      <c r="R18" s="115" t="s">
        <v>114</v>
      </c>
      <c r="S18" s="116" t="s">
        <v>70</v>
      </c>
      <c r="T18" s="44"/>
      <c r="U18" s="8" t="s">
        <v>115</v>
      </c>
      <c r="V18" s="8"/>
      <c r="W18" s="9"/>
    </row>
    <row r="19" spans="2:23" ht="15.75">
      <c r="B19" s="115" t="s">
        <v>116</v>
      </c>
      <c r="C19" s="33" t="s">
        <v>71</v>
      </c>
      <c r="D19" s="37">
        <v>610</v>
      </c>
      <c r="F19" s="50"/>
      <c r="G19" s="44"/>
      <c r="H19" s="9"/>
      <c r="I19" s="14">
        <f>D19+E18+F15</f>
        <v>6491</v>
      </c>
      <c r="J19" s="2"/>
      <c r="K19" s="115" t="s">
        <v>116</v>
      </c>
      <c r="L19" s="22" t="s">
        <v>85</v>
      </c>
      <c r="M19" s="128"/>
      <c r="N19" s="50"/>
      <c r="O19" s="44"/>
      <c r="P19" s="9"/>
      <c r="R19" s="115" t="s">
        <v>116</v>
      </c>
      <c r="S19" s="116" t="s">
        <v>71</v>
      </c>
      <c r="T19" s="44" t="s">
        <v>117</v>
      </c>
      <c r="U19" s="8"/>
      <c r="V19" s="8"/>
      <c r="W19" s="9"/>
    </row>
    <row r="20" spans="2:23" ht="16.5" thickBot="1">
      <c r="B20" s="115" t="s">
        <v>118</v>
      </c>
      <c r="C20" s="35" t="s">
        <v>72</v>
      </c>
      <c r="D20" s="37">
        <v>630</v>
      </c>
      <c r="E20" s="64"/>
      <c r="F20" s="38"/>
      <c r="G20" s="44"/>
      <c r="H20" s="9"/>
      <c r="I20" s="14">
        <f>D20+E18+F15</f>
        <v>6511</v>
      </c>
      <c r="J20" s="2"/>
      <c r="K20" s="115" t="s">
        <v>118</v>
      </c>
      <c r="L20" s="22" t="s">
        <v>85</v>
      </c>
      <c r="M20" s="139"/>
      <c r="N20" s="38"/>
      <c r="O20" s="44"/>
      <c r="P20" s="9"/>
      <c r="R20" s="115" t="s">
        <v>118</v>
      </c>
      <c r="S20" s="116" t="s">
        <v>72</v>
      </c>
      <c r="T20" s="44"/>
      <c r="U20" s="8"/>
      <c r="V20" s="8"/>
      <c r="W20" s="9"/>
    </row>
    <row r="21" spans="2:23" ht="16.5" thickBot="1">
      <c r="B21" s="117" t="s">
        <v>119</v>
      </c>
      <c r="C21" s="35" t="s">
        <v>73</v>
      </c>
      <c r="D21" s="89">
        <v>760</v>
      </c>
      <c r="E21" s="11">
        <v>833</v>
      </c>
      <c r="F21" s="49"/>
      <c r="G21" s="11"/>
      <c r="H21" s="12"/>
      <c r="I21" s="14">
        <f>D21+E21+F39</f>
        <v>6196</v>
      </c>
      <c r="J21" s="2"/>
      <c r="K21" s="117" t="s">
        <v>119</v>
      </c>
      <c r="L21" s="23" t="s">
        <v>85</v>
      </c>
      <c r="M21" s="140"/>
      <c r="N21" s="49"/>
      <c r="O21" s="11"/>
      <c r="P21" s="12"/>
      <c r="R21" s="117" t="s">
        <v>119</v>
      </c>
      <c r="S21" s="118" t="s">
        <v>73</v>
      </c>
      <c r="T21" s="77" t="s">
        <v>120</v>
      </c>
      <c r="U21" s="11"/>
      <c r="V21" s="11"/>
      <c r="W21" s="12"/>
    </row>
    <row r="22" spans="2:23" ht="16.5" thickBot="1">
      <c r="C22" s="2"/>
      <c r="D22" s="3"/>
      <c r="E22" s="3"/>
      <c r="F22" s="3"/>
      <c r="G22" s="3"/>
      <c r="H22" s="2"/>
      <c r="I22" s="2"/>
      <c r="J22" s="2"/>
      <c r="R22" s="2"/>
      <c r="S22" s="3"/>
      <c r="T22" s="3"/>
      <c r="U22" s="3"/>
      <c r="V22" s="3"/>
      <c r="W22" s="2"/>
    </row>
    <row r="23" spans="2:23" ht="16.5" thickBot="1">
      <c r="C23" s="2"/>
      <c r="D23" s="150" t="s">
        <v>11</v>
      </c>
      <c r="E23" s="151"/>
      <c r="F23" s="3"/>
      <c r="G23" s="3"/>
      <c r="H23" s="2"/>
      <c r="I23" s="2"/>
      <c r="J23" s="2"/>
      <c r="K23" s="2"/>
      <c r="L23" s="15" t="s">
        <v>11</v>
      </c>
      <c r="M23" s="16"/>
      <c r="N23" s="3"/>
      <c r="O23" s="3"/>
      <c r="P23" s="2"/>
      <c r="R23" s="2"/>
      <c r="S23" s="150" t="s">
        <v>11</v>
      </c>
      <c r="T23" s="151"/>
      <c r="U23" s="3"/>
      <c r="V23" s="3"/>
      <c r="W23" s="2"/>
    </row>
    <row r="24" spans="2:23" ht="16.5" thickBot="1">
      <c r="B24" s="36" t="s">
        <v>82</v>
      </c>
      <c r="C24" s="61" t="s">
        <v>81</v>
      </c>
      <c r="D24" s="3"/>
      <c r="E24" s="3"/>
      <c r="F24" s="3"/>
      <c r="G24" s="3"/>
      <c r="H24" s="2"/>
      <c r="I24" s="2"/>
      <c r="J24" s="2"/>
      <c r="K24" s="1" t="s">
        <v>82</v>
      </c>
      <c r="L24" s="3"/>
      <c r="M24" s="3"/>
      <c r="N24" s="3"/>
      <c r="O24" s="3"/>
      <c r="P24" s="2"/>
      <c r="R24" s="2"/>
      <c r="S24" s="3"/>
      <c r="T24" s="3"/>
      <c r="U24" s="3"/>
      <c r="V24" s="3"/>
      <c r="W24" s="2"/>
    </row>
    <row r="25" spans="2:23" ht="15.75">
      <c r="B25" s="114" t="s">
        <v>96</v>
      </c>
      <c r="C25" s="4" t="s">
        <v>12</v>
      </c>
      <c r="D25" s="107">
        <v>730</v>
      </c>
      <c r="E25" s="56">
        <v>2112</v>
      </c>
      <c r="F25" s="68">
        <v>3830</v>
      </c>
      <c r="G25" s="48"/>
      <c r="H25" s="6"/>
      <c r="I25" s="14">
        <f>D25+E25+F25</f>
        <v>6672</v>
      </c>
      <c r="J25" s="2"/>
      <c r="K25" s="114" t="s">
        <v>96</v>
      </c>
      <c r="L25" s="39" t="s">
        <v>85</v>
      </c>
      <c r="M25" s="127" t="s">
        <v>158</v>
      </c>
      <c r="N25" s="143" t="s">
        <v>170</v>
      </c>
      <c r="O25" s="48"/>
      <c r="P25" s="6"/>
      <c r="R25" s="72" t="s">
        <v>96</v>
      </c>
      <c r="S25" s="119" t="s">
        <v>12</v>
      </c>
      <c r="T25" s="5" t="s">
        <v>121</v>
      </c>
      <c r="U25" s="5"/>
      <c r="V25" s="5"/>
      <c r="W25" s="6"/>
    </row>
    <row r="26" spans="2:23" ht="15.75">
      <c r="B26" s="115" t="s">
        <v>98</v>
      </c>
      <c r="C26" s="7" t="s">
        <v>13</v>
      </c>
      <c r="D26" s="108">
        <v>700</v>
      </c>
      <c r="E26" s="60"/>
      <c r="F26" s="69"/>
      <c r="G26" s="44"/>
      <c r="H26" s="9"/>
      <c r="I26" s="14">
        <f>D26+E25+F25</f>
        <v>6642</v>
      </c>
      <c r="J26" s="2"/>
      <c r="K26" s="115" t="s">
        <v>98</v>
      </c>
      <c r="L26" s="22" t="s">
        <v>85</v>
      </c>
      <c r="M26" s="129"/>
      <c r="N26" s="51"/>
      <c r="O26" s="44"/>
      <c r="P26" s="9"/>
      <c r="R26" s="116" t="s">
        <v>98</v>
      </c>
      <c r="S26" s="120" t="s">
        <v>13</v>
      </c>
      <c r="T26" s="1"/>
      <c r="U26" s="8" t="s">
        <v>122</v>
      </c>
      <c r="V26" s="8"/>
      <c r="W26" s="9"/>
    </row>
    <row r="27" spans="2:23" ht="15.75">
      <c r="B27" s="115" t="s">
        <v>100</v>
      </c>
      <c r="C27" s="7" t="s">
        <v>14</v>
      </c>
      <c r="D27" s="108">
        <v>670</v>
      </c>
      <c r="E27" s="56">
        <v>2112</v>
      </c>
      <c r="F27" s="70"/>
      <c r="G27" s="44"/>
      <c r="H27" s="9"/>
      <c r="I27" s="14">
        <f>D27+E27+F25</f>
        <v>6612</v>
      </c>
      <c r="J27" s="2"/>
      <c r="K27" s="115" t="s">
        <v>100</v>
      </c>
      <c r="L27" s="40" t="s">
        <v>85</v>
      </c>
      <c r="M27" s="130" t="s">
        <v>158</v>
      </c>
      <c r="N27" s="29"/>
      <c r="O27" s="44"/>
      <c r="P27" s="9"/>
      <c r="R27" s="116" t="s">
        <v>100</v>
      </c>
      <c r="S27" s="120" t="s">
        <v>14</v>
      </c>
      <c r="T27" s="8" t="s">
        <v>123</v>
      </c>
      <c r="U27" s="8"/>
      <c r="V27" s="8"/>
      <c r="W27" s="9"/>
    </row>
    <row r="28" spans="2:23" ht="15.75">
      <c r="B28" s="115" t="s">
        <v>102</v>
      </c>
      <c r="C28" s="7" t="s">
        <v>15</v>
      </c>
      <c r="D28" s="108">
        <v>690</v>
      </c>
      <c r="E28" s="65"/>
      <c r="F28" s="70"/>
      <c r="G28" s="44"/>
      <c r="H28" s="9"/>
      <c r="I28" s="14">
        <f>D28+E27+F25</f>
        <v>6632</v>
      </c>
      <c r="J28" s="2"/>
      <c r="K28" s="115" t="s">
        <v>102</v>
      </c>
      <c r="L28" s="40" t="s">
        <v>85</v>
      </c>
      <c r="M28" s="131"/>
      <c r="N28" s="52"/>
      <c r="O28" s="44"/>
      <c r="P28" s="9"/>
      <c r="R28" s="116" t="s">
        <v>102</v>
      </c>
      <c r="S28" s="120" t="s">
        <v>15</v>
      </c>
      <c r="T28" s="1"/>
      <c r="U28" s="8"/>
      <c r="V28" s="8"/>
      <c r="W28" s="9"/>
    </row>
    <row r="29" spans="2:23" ht="15.75">
      <c r="B29" s="115" t="s">
        <v>103</v>
      </c>
      <c r="C29" s="7" t="s">
        <v>16</v>
      </c>
      <c r="D29" s="105">
        <v>720</v>
      </c>
      <c r="E29" s="56">
        <v>1680</v>
      </c>
      <c r="F29" s="56">
        <v>4224</v>
      </c>
      <c r="G29" s="44"/>
      <c r="H29" s="9"/>
      <c r="I29" s="14">
        <f>D29+E29+F29</f>
        <v>6624</v>
      </c>
      <c r="J29" s="2"/>
      <c r="K29" s="115" t="s">
        <v>103</v>
      </c>
      <c r="L29" s="22" t="s">
        <v>85</v>
      </c>
      <c r="M29" s="132" t="s">
        <v>158</v>
      </c>
      <c r="N29" s="42" t="s">
        <v>89</v>
      </c>
      <c r="O29" s="8"/>
      <c r="P29" s="9"/>
      <c r="R29" s="116" t="s">
        <v>103</v>
      </c>
      <c r="S29" s="120" t="s">
        <v>16</v>
      </c>
      <c r="T29" s="8" t="s">
        <v>124</v>
      </c>
      <c r="U29" s="8"/>
      <c r="V29" s="8"/>
      <c r="W29" s="9"/>
    </row>
    <row r="30" spans="2:23" ht="15.75">
      <c r="B30" s="115" t="s">
        <v>105</v>
      </c>
      <c r="C30" s="7" t="s">
        <v>17</v>
      </c>
      <c r="D30" s="105">
        <v>680</v>
      </c>
      <c r="E30" s="60"/>
      <c r="F30" s="60"/>
      <c r="G30" s="44"/>
      <c r="H30" s="9"/>
      <c r="I30" s="14">
        <f>D30+E29+F29</f>
        <v>6584</v>
      </c>
      <c r="J30" s="2"/>
      <c r="K30" s="115" t="s">
        <v>105</v>
      </c>
      <c r="L30" s="22" t="s">
        <v>85</v>
      </c>
      <c r="M30" s="133"/>
      <c r="N30" s="51"/>
      <c r="O30" s="8"/>
      <c r="P30" s="9"/>
      <c r="R30" s="116" t="s">
        <v>105</v>
      </c>
      <c r="S30" s="120" t="s">
        <v>17</v>
      </c>
      <c r="T30" s="1"/>
      <c r="U30" s="8" t="s">
        <v>125</v>
      </c>
      <c r="V30" s="8"/>
      <c r="W30" s="9"/>
    </row>
    <row r="31" spans="2:23" ht="15.75">
      <c r="B31" s="115" t="s">
        <v>107</v>
      </c>
      <c r="C31" s="7" t="s">
        <v>18</v>
      </c>
      <c r="D31" s="106">
        <v>660</v>
      </c>
      <c r="E31" s="56">
        <v>1680</v>
      </c>
      <c r="F31" s="50"/>
      <c r="G31" s="44"/>
      <c r="H31" s="9"/>
      <c r="I31" s="14">
        <f>D31+E31+F29</f>
        <v>6564</v>
      </c>
      <c r="J31" s="2"/>
      <c r="K31" s="115" t="s">
        <v>107</v>
      </c>
      <c r="L31" s="22" t="s">
        <v>85</v>
      </c>
      <c r="M31" s="132" t="s">
        <v>158</v>
      </c>
      <c r="N31" s="29"/>
      <c r="O31" s="8"/>
      <c r="P31" s="9"/>
      <c r="R31" s="116" t="s">
        <v>107</v>
      </c>
      <c r="S31" s="120" t="s">
        <v>18</v>
      </c>
      <c r="T31" s="8" t="s">
        <v>126</v>
      </c>
      <c r="U31" s="8"/>
      <c r="V31" s="8"/>
      <c r="W31" s="9"/>
    </row>
    <row r="32" spans="2:23" ht="15.75">
      <c r="B32" s="115" t="s">
        <v>109</v>
      </c>
      <c r="C32" s="7" t="s">
        <v>19</v>
      </c>
      <c r="D32" s="106">
        <v>690</v>
      </c>
      <c r="E32" s="65"/>
      <c r="F32" s="50"/>
      <c r="G32" s="44"/>
      <c r="H32" s="9"/>
      <c r="I32" s="14">
        <f>D32+E31+F29</f>
        <v>6594</v>
      </c>
      <c r="J32" s="2"/>
      <c r="K32" s="115" t="s">
        <v>109</v>
      </c>
      <c r="L32" s="22" t="s">
        <v>85</v>
      </c>
      <c r="M32" s="134"/>
      <c r="N32" s="29"/>
      <c r="O32" s="8"/>
      <c r="P32" s="9"/>
      <c r="R32" s="116" t="s">
        <v>109</v>
      </c>
      <c r="S32" s="120" t="s">
        <v>19</v>
      </c>
      <c r="T32" s="1"/>
      <c r="U32" s="8"/>
      <c r="V32" s="8"/>
      <c r="W32" s="9"/>
    </row>
    <row r="33" spans="2:23" ht="15.75">
      <c r="B33" s="115" t="s">
        <v>110</v>
      </c>
      <c r="C33" s="7" t="s">
        <v>20</v>
      </c>
      <c r="D33" s="109">
        <v>730</v>
      </c>
      <c r="E33" s="57">
        <v>1632</v>
      </c>
      <c r="F33" s="56">
        <v>4204</v>
      </c>
      <c r="G33" s="44"/>
      <c r="H33" s="9"/>
      <c r="I33" s="14">
        <f>D33+E33+F33</f>
        <v>6566</v>
      </c>
      <c r="J33" s="2"/>
      <c r="K33" s="115" t="s">
        <v>110</v>
      </c>
      <c r="L33" s="40" t="s">
        <v>85</v>
      </c>
      <c r="M33" s="135" t="s">
        <v>158</v>
      </c>
      <c r="N33" s="43" t="s">
        <v>89</v>
      </c>
      <c r="O33" s="44"/>
      <c r="P33" s="9"/>
      <c r="R33" s="116" t="s">
        <v>110</v>
      </c>
      <c r="S33" s="120" t="s">
        <v>20</v>
      </c>
      <c r="T33" s="1"/>
      <c r="U33" s="8"/>
      <c r="V33" s="8"/>
      <c r="W33" s="9"/>
    </row>
    <row r="34" spans="2:23" ht="15.75">
      <c r="B34" s="115" t="s">
        <v>111</v>
      </c>
      <c r="C34" s="7" t="s">
        <v>21</v>
      </c>
      <c r="D34" s="109">
        <v>670</v>
      </c>
      <c r="E34" s="67"/>
      <c r="F34" s="60"/>
      <c r="G34" s="44"/>
      <c r="H34" s="9"/>
      <c r="I34" s="14">
        <f>D34+E33+F33</f>
        <v>6506</v>
      </c>
      <c r="J34" s="2"/>
      <c r="K34" s="115" t="s">
        <v>111</v>
      </c>
      <c r="L34" s="40" t="s">
        <v>85</v>
      </c>
      <c r="M34" s="136"/>
      <c r="N34" s="50"/>
      <c r="O34" s="44"/>
      <c r="P34" s="9"/>
      <c r="R34" s="116" t="s">
        <v>111</v>
      </c>
      <c r="S34" s="120" t="s">
        <v>21</v>
      </c>
      <c r="T34" s="8" t="s">
        <v>127</v>
      </c>
      <c r="U34" s="8"/>
      <c r="V34" s="8"/>
      <c r="W34" s="9"/>
    </row>
    <row r="35" spans="2:23" ht="15.75">
      <c r="B35" s="115" t="s">
        <v>113</v>
      </c>
      <c r="C35" s="7" t="s">
        <v>22</v>
      </c>
      <c r="D35" s="109">
        <v>680</v>
      </c>
      <c r="E35" s="67"/>
      <c r="F35" s="60"/>
      <c r="G35" s="44"/>
      <c r="H35" s="9"/>
      <c r="I35" s="14">
        <f>D35+E33+F33</f>
        <v>6516</v>
      </c>
      <c r="J35" s="2"/>
      <c r="K35" s="115" t="s">
        <v>113</v>
      </c>
      <c r="L35" s="40" t="s">
        <v>85</v>
      </c>
      <c r="M35" s="137"/>
      <c r="N35" s="50"/>
      <c r="O35" s="44"/>
      <c r="P35" s="9"/>
      <c r="R35" s="116" t="s">
        <v>113</v>
      </c>
      <c r="S35" s="120" t="s">
        <v>22</v>
      </c>
      <c r="T35" s="1"/>
      <c r="U35" s="8" t="s">
        <v>128</v>
      </c>
      <c r="V35" s="8"/>
      <c r="W35" s="9"/>
    </row>
    <row r="36" spans="2:23" ht="15.75">
      <c r="B36" s="115" t="s">
        <v>114</v>
      </c>
      <c r="C36" s="7" t="s">
        <v>23</v>
      </c>
      <c r="D36" s="66">
        <v>640</v>
      </c>
      <c r="E36" s="57">
        <v>1622</v>
      </c>
      <c r="F36" s="50"/>
      <c r="G36" s="44"/>
      <c r="H36" s="9"/>
      <c r="I36" s="14">
        <f>D36+E36+F33</f>
        <v>6466</v>
      </c>
      <c r="J36" s="2"/>
      <c r="K36" s="115" t="s">
        <v>114</v>
      </c>
      <c r="L36" s="22" t="s">
        <v>85</v>
      </c>
      <c r="M36" s="138" t="s">
        <v>158</v>
      </c>
      <c r="N36" s="50"/>
      <c r="O36" s="44"/>
      <c r="P36" s="9"/>
      <c r="R36" s="116" t="s">
        <v>114</v>
      </c>
      <c r="S36" s="120" t="s">
        <v>23</v>
      </c>
      <c r="T36" s="8"/>
      <c r="U36" s="8"/>
      <c r="V36" s="8"/>
      <c r="W36" s="9"/>
    </row>
    <row r="37" spans="2:23" ht="15.75">
      <c r="B37" s="115" t="s">
        <v>116</v>
      </c>
      <c r="C37" s="7" t="s">
        <v>24</v>
      </c>
      <c r="D37" s="66">
        <v>610</v>
      </c>
      <c r="E37" s="67"/>
      <c r="F37" s="50"/>
      <c r="G37" s="44"/>
      <c r="H37" s="9"/>
      <c r="I37" s="14">
        <f>D37+E36+F33</f>
        <v>6436</v>
      </c>
      <c r="J37" s="2"/>
      <c r="K37" s="115" t="s">
        <v>116</v>
      </c>
      <c r="L37" s="22" t="s">
        <v>85</v>
      </c>
      <c r="M37" s="128"/>
      <c r="N37" s="50"/>
      <c r="O37" s="44"/>
      <c r="P37" s="9"/>
      <c r="R37" s="116" t="s">
        <v>116</v>
      </c>
      <c r="S37" s="120" t="s">
        <v>24</v>
      </c>
      <c r="T37" s="8" t="s">
        <v>129</v>
      </c>
      <c r="U37" s="8"/>
      <c r="V37" s="8"/>
      <c r="W37" s="9"/>
    </row>
    <row r="38" spans="2:23" ht="15.75">
      <c r="B38" s="115" t="s">
        <v>118</v>
      </c>
      <c r="C38" s="7" t="s">
        <v>25</v>
      </c>
      <c r="D38" s="66">
        <v>620</v>
      </c>
      <c r="E38" s="59"/>
      <c r="F38" s="38"/>
      <c r="G38" s="44"/>
      <c r="H38" s="9"/>
      <c r="I38" s="14">
        <f>D38+E36+F33</f>
        <v>6446</v>
      </c>
      <c r="J38" s="2"/>
      <c r="K38" s="115" t="s">
        <v>118</v>
      </c>
      <c r="L38" s="22" t="s">
        <v>85</v>
      </c>
      <c r="M38" s="139"/>
      <c r="N38" s="38"/>
      <c r="O38" s="44"/>
      <c r="P38" s="9"/>
      <c r="R38" s="116" t="s">
        <v>118</v>
      </c>
      <c r="S38" s="120" t="s">
        <v>25</v>
      </c>
      <c r="T38" s="8"/>
      <c r="U38" s="8"/>
      <c r="V38" s="8"/>
      <c r="W38" s="9"/>
    </row>
    <row r="39" spans="2:23" ht="16.5" thickBot="1">
      <c r="B39" s="117" t="s">
        <v>119</v>
      </c>
      <c r="C39" s="10" t="s">
        <v>26</v>
      </c>
      <c r="D39" s="89">
        <v>760</v>
      </c>
      <c r="E39" s="49"/>
      <c r="F39" s="49">
        <v>4603</v>
      </c>
      <c r="G39" s="11"/>
      <c r="H39" s="12"/>
      <c r="I39" s="14">
        <f>D39+E21+F39</f>
        <v>6196</v>
      </c>
      <c r="J39" s="2"/>
      <c r="K39" s="117" t="s">
        <v>119</v>
      </c>
      <c r="L39" s="23" t="s">
        <v>85</v>
      </c>
      <c r="M39" s="140"/>
      <c r="N39" s="49"/>
      <c r="O39" s="11"/>
      <c r="P39" s="12"/>
      <c r="R39" s="118" t="s">
        <v>119</v>
      </c>
      <c r="S39" s="121" t="s">
        <v>26</v>
      </c>
      <c r="T39" s="11"/>
      <c r="U39" s="11" t="s">
        <v>130</v>
      </c>
      <c r="V39" s="11"/>
      <c r="W39" s="12"/>
    </row>
    <row r="40" spans="2:23" ht="16.5" thickBot="1">
      <c r="C40" s="2"/>
      <c r="D40" s="3"/>
      <c r="E40" s="3"/>
      <c r="F40" s="3"/>
      <c r="G40" s="13"/>
      <c r="H40" s="14"/>
      <c r="I40" s="14"/>
      <c r="J40" s="2"/>
      <c r="R40" s="2"/>
      <c r="S40" s="3"/>
      <c r="T40" s="3"/>
      <c r="U40" s="3"/>
      <c r="V40" s="13"/>
      <c r="W40" s="14"/>
    </row>
    <row r="41" spans="2:23" ht="16.5" thickBot="1">
      <c r="C41" s="2"/>
      <c r="D41" s="150" t="s">
        <v>27</v>
      </c>
      <c r="E41" s="151"/>
      <c r="F41" s="3"/>
      <c r="G41" s="3"/>
      <c r="H41" s="2"/>
      <c r="I41" s="2"/>
      <c r="J41" s="2"/>
      <c r="K41" s="2"/>
      <c r="L41" s="15" t="s">
        <v>27</v>
      </c>
      <c r="M41" s="16"/>
      <c r="N41" s="3"/>
      <c r="O41" s="3"/>
      <c r="P41" s="2"/>
      <c r="R41" s="2"/>
      <c r="S41" s="150" t="s">
        <v>27</v>
      </c>
      <c r="T41" s="151"/>
      <c r="U41" s="3"/>
      <c r="V41" s="3"/>
      <c r="W41" s="2"/>
    </row>
    <row r="42" spans="2:23" ht="16.5" thickBot="1">
      <c r="B42" s="72" t="s">
        <v>81</v>
      </c>
      <c r="C42" s="2"/>
      <c r="D42" s="3"/>
      <c r="E42" s="3"/>
      <c r="F42" s="3"/>
      <c r="G42" s="3"/>
      <c r="H42" s="2"/>
      <c r="I42" s="2"/>
      <c r="J42" s="2"/>
      <c r="K42" s="1" t="s">
        <v>82</v>
      </c>
      <c r="L42" s="3"/>
      <c r="M42" s="3"/>
      <c r="N42" s="3"/>
      <c r="O42" s="3"/>
      <c r="P42" s="2"/>
      <c r="R42" s="2"/>
      <c r="S42" s="3"/>
      <c r="T42" s="3"/>
      <c r="U42" s="3"/>
      <c r="V42" s="3"/>
      <c r="W42" s="2"/>
    </row>
    <row r="43" spans="2:23" ht="15.75">
      <c r="B43" s="114" t="s">
        <v>96</v>
      </c>
      <c r="C43" s="4" t="s">
        <v>28</v>
      </c>
      <c r="D43" s="110">
        <v>780</v>
      </c>
      <c r="E43" s="62">
        <v>2160</v>
      </c>
      <c r="F43" s="63">
        <v>3840</v>
      </c>
      <c r="G43" s="48"/>
      <c r="H43" s="6"/>
      <c r="I43" s="14">
        <f>D43+E43+F43</f>
        <v>6780</v>
      </c>
      <c r="J43" s="2"/>
      <c r="K43" s="114" t="s">
        <v>96</v>
      </c>
      <c r="L43" s="39" t="s">
        <v>85</v>
      </c>
      <c r="M43" s="127" t="s">
        <v>158</v>
      </c>
      <c r="N43" s="53" t="s">
        <v>95</v>
      </c>
      <c r="O43" s="48"/>
      <c r="P43" s="6"/>
      <c r="R43" s="72" t="s">
        <v>96</v>
      </c>
      <c r="S43" s="119" t="s">
        <v>28</v>
      </c>
      <c r="T43" s="5" t="s">
        <v>131</v>
      </c>
      <c r="U43" s="5"/>
      <c r="V43" s="5"/>
      <c r="W43" s="6"/>
    </row>
    <row r="44" spans="2:23" ht="15.75">
      <c r="B44" s="115" t="s">
        <v>98</v>
      </c>
      <c r="C44" s="7" t="s">
        <v>29</v>
      </c>
      <c r="D44" s="109">
        <v>740</v>
      </c>
      <c r="E44" s="71"/>
      <c r="F44" s="60"/>
      <c r="G44" s="44"/>
      <c r="H44" s="9"/>
      <c r="I44" s="14">
        <f>D44+E43+F43</f>
        <v>6740</v>
      </c>
      <c r="J44" s="2"/>
      <c r="K44" s="115" t="s">
        <v>98</v>
      </c>
      <c r="L44" s="22" t="s">
        <v>85</v>
      </c>
      <c r="M44" s="129"/>
      <c r="N44" s="51"/>
      <c r="O44" s="44"/>
      <c r="P44" s="9"/>
      <c r="R44" s="116" t="s">
        <v>98</v>
      </c>
      <c r="S44" s="120" t="s">
        <v>29</v>
      </c>
      <c r="T44" s="122"/>
      <c r="U44" s="8" t="s">
        <v>132</v>
      </c>
      <c r="V44" s="8"/>
      <c r="W44" s="9"/>
    </row>
    <row r="45" spans="2:23" ht="15.75">
      <c r="B45" s="115" t="s">
        <v>100</v>
      </c>
      <c r="C45" s="7" t="s">
        <v>30</v>
      </c>
      <c r="D45" s="109">
        <v>710</v>
      </c>
      <c r="E45" s="58">
        <v>2160</v>
      </c>
      <c r="F45" s="50"/>
      <c r="G45" s="44"/>
      <c r="H45" s="9"/>
      <c r="I45" s="14">
        <f>D45+E45+F43</f>
        <v>6710</v>
      </c>
      <c r="J45" s="2"/>
      <c r="K45" s="115" t="s">
        <v>100</v>
      </c>
      <c r="L45" s="40" t="s">
        <v>85</v>
      </c>
      <c r="M45" s="130" t="s">
        <v>158</v>
      </c>
      <c r="N45" s="29"/>
      <c r="O45" s="44"/>
      <c r="P45" s="9"/>
      <c r="R45" s="116" t="s">
        <v>100</v>
      </c>
      <c r="S45" s="120" t="s">
        <v>30</v>
      </c>
      <c r="T45" s="8" t="s">
        <v>133</v>
      </c>
      <c r="U45" s="8"/>
      <c r="V45" s="8"/>
      <c r="W45" s="9"/>
    </row>
    <row r="46" spans="2:23" ht="15.75">
      <c r="B46" s="115" t="s">
        <v>102</v>
      </c>
      <c r="C46" s="7" t="s">
        <v>31</v>
      </c>
      <c r="D46" s="109">
        <v>720</v>
      </c>
      <c r="E46" s="67"/>
      <c r="F46" s="50"/>
      <c r="G46" s="44"/>
      <c r="H46" s="9"/>
      <c r="I46" s="14">
        <f>D46+E45+F43</f>
        <v>6720</v>
      </c>
      <c r="J46" s="2"/>
      <c r="K46" s="115" t="s">
        <v>102</v>
      </c>
      <c r="L46" s="40" t="s">
        <v>85</v>
      </c>
      <c r="M46" s="131"/>
      <c r="N46" s="52"/>
      <c r="O46" s="44"/>
      <c r="P46" s="9"/>
      <c r="R46" s="116" t="s">
        <v>102</v>
      </c>
      <c r="S46" s="120" t="s">
        <v>31</v>
      </c>
      <c r="T46" s="122"/>
      <c r="U46" s="8"/>
      <c r="V46" s="8"/>
      <c r="W46" s="9"/>
    </row>
    <row r="47" spans="2:23" ht="15.75">
      <c r="B47" s="115" t="s">
        <v>103</v>
      </c>
      <c r="C47" s="7" t="s">
        <v>32</v>
      </c>
      <c r="D47" s="109">
        <v>710</v>
      </c>
      <c r="E47" s="57">
        <v>1766</v>
      </c>
      <c r="F47" s="56">
        <v>4224</v>
      </c>
      <c r="G47" s="44"/>
      <c r="H47" s="9"/>
      <c r="I47" s="14">
        <f>D47+E47+F47</f>
        <v>6700</v>
      </c>
      <c r="J47" s="2"/>
      <c r="K47" s="115" t="s">
        <v>103</v>
      </c>
      <c r="L47" s="22" t="s">
        <v>85</v>
      </c>
      <c r="M47" s="132" t="s">
        <v>158</v>
      </c>
      <c r="N47" s="45" t="s">
        <v>88</v>
      </c>
      <c r="O47" s="44"/>
      <c r="P47" s="9"/>
      <c r="R47" s="116" t="s">
        <v>103</v>
      </c>
      <c r="S47" s="120" t="s">
        <v>32</v>
      </c>
      <c r="T47" s="8" t="s">
        <v>134</v>
      </c>
      <c r="U47" s="8"/>
      <c r="V47" s="8"/>
      <c r="W47" s="9"/>
    </row>
    <row r="48" spans="2:23" ht="15.75">
      <c r="B48" s="115" t="s">
        <v>105</v>
      </c>
      <c r="C48" s="7" t="s">
        <v>33</v>
      </c>
      <c r="D48" s="109">
        <v>670</v>
      </c>
      <c r="E48" s="67"/>
      <c r="F48" s="60"/>
      <c r="G48" s="44"/>
      <c r="H48" s="9"/>
      <c r="I48" s="14">
        <f>D48+E47+F47</f>
        <v>6660</v>
      </c>
      <c r="J48" s="2"/>
      <c r="K48" s="115" t="s">
        <v>105</v>
      </c>
      <c r="L48" s="22" t="s">
        <v>85</v>
      </c>
      <c r="M48" s="133"/>
      <c r="N48" s="51"/>
      <c r="O48" s="44"/>
      <c r="P48" s="9"/>
      <c r="R48" s="116" t="s">
        <v>105</v>
      </c>
      <c r="S48" s="120" t="s">
        <v>33</v>
      </c>
      <c r="T48" s="122"/>
      <c r="U48" s="8" t="s">
        <v>135</v>
      </c>
      <c r="V48" s="8"/>
      <c r="W48" s="9"/>
    </row>
    <row r="49" spans="2:23" ht="15.75">
      <c r="B49" s="115" t="s">
        <v>107</v>
      </c>
      <c r="C49" s="7" t="s">
        <v>34</v>
      </c>
      <c r="D49" s="66">
        <v>650</v>
      </c>
      <c r="E49" s="57">
        <v>1776</v>
      </c>
      <c r="F49" s="50"/>
      <c r="G49" s="44"/>
      <c r="H49" s="9"/>
      <c r="I49" s="14">
        <f>D49+E49+F47</f>
        <v>6650</v>
      </c>
      <c r="J49" s="2"/>
      <c r="K49" s="115" t="s">
        <v>107</v>
      </c>
      <c r="L49" s="22" t="s">
        <v>85</v>
      </c>
      <c r="M49" s="132" t="s">
        <v>158</v>
      </c>
      <c r="N49" s="29"/>
      <c r="O49" s="44"/>
      <c r="P49" s="9"/>
      <c r="R49" s="116" t="s">
        <v>107</v>
      </c>
      <c r="S49" s="120" t="s">
        <v>34</v>
      </c>
      <c r="T49" s="8" t="s">
        <v>136</v>
      </c>
      <c r="U49" s="8"/>
      <c r="V49" s="8"/>
      <c r="W49" s="9"/>
    </row>
    <row r="50" spans="2:23" ht="15.75">
      <c r="B50" s="115" t="s">
        <v>109</v>
      </c>
      <c r="C50" s="7" t="s">
        <v>35</v>
      </c>
      <c r="D50" s="66">
        <v>680</v>
      </c>
      <c r="E50" s="67"/>
      <c r="F50" s="50"/>
      <c r="G50" s="44"/>
      <c r="H50" s="9"/>
      <c r="I50" s="14">
        <f>D50+E49+F47</f>
        <v>6680</v>
      </c>
      <c r="J50" s="2"/>
      <c r="K50" s="115" t="s">
        <v>109</v>
      </c>
      <c r="L50" s="22" t="s">
        <v>85</v>
      </c>
      <c r="M50" s="134"/>
      <c r="N50" s="29"/>
      <c r="O50" s="44"/>
      <c r="P50" s="9"/>
      <c r="R50" s="116" t="s">
        <v>109</v>
      </c>
      <c r="S50" s="120" t="s">
        <v>35</v>
      </c>
      <c r="T50" s="123"/>
      <c r="U50" s="8"/>
      <c r="V50" s="8"/>
      <c r="W50" s="9"/>
    </row>
    <row r="51" spans="2:23" ht="15.75">
      <c r="B51" s="115" t="s">
        <v>110</v>
      </c>
      <c r="C51" s="7" t="s">
        <v>36</v>
      </c>
      <c r="D51" s="66">
        <v>730</v>
      </c>
      <c r="E51" s="57">
        <v>1728</v>
      </c>
      <c r="F51" s="56">
        <v>4184</v>
      </c>
      <c r="G51" s="44"/>
      <c r="H51" s="9"/>
      <c r="I51" s="14">
        <f>D51+E51+F51</f>
        <v>6642</v>
      </c>
      <c r="J51" s="2"/>
      <c r="K51" s="115" t="s">
        <v>110</v>
      </c>
      <c r="L51" s="40" t="s">
        <v>85</v>
      </c>
      <c r="M51" s="135" t="s">
        <v>158</v>
      </c>
      <c r="N51" s="45" t="s">
        <v>88</v>
      </c>
      <c r="O51" s="44"/>
      <c r="P51" s="9"/>
      <c r="R51" s="116" t="s">
        <v>110</v>
      </c>
      <c r="S51" s="120" t="s">
        <v>36</v>
      </c>
      <c r="T51" s="122"/>
      <c r="U51" s="8"/>
      <c r="V51" s="8"/>
      <c r="W51" s="9"/>
    </row>
    <row r="52" spans="2:23" ht="15.75">
      <c r="B52" s="115" t="s">
        <v>111</v>
      </c>
      <c r="C52" s="7" t="s">
        <v>37</v>
      </c>
      <c r="D52" s="66">
        <v>670</v>
      </c>
      <c r="E52" s="67"/>
      <c r="F52" s="60"/>
      <c r="G52" s="44"/>
      <c r="H52" s="9"/>
      <c r="I52" s="14">
        <f>D52+E51+F51</f>
        <v>6582</v>
      </c>
      <c r="J52" s="2"/>
      <c r="K52" s="115" t="s">
        <v>111</v>
      </c>
      <c r="L52" s="40" t="s">
        <v>85</v>
      </c>
      <c r="M52" s="136"/>
      <c r="N52" s="50"/>
      <c r="O52" s="44"/>
      <c r="P52" s="9"/>
      <c r="R52" s="116" t="s">
        <v>111</v>
      </c>
      <c r="S52" s="120" t="s">
        <v>37</v>
      </c>
      <c r="T52" s="8" t="s">
        <v>137</v>
      </c>
      <c r="U52" s="8"/>
      <c r="V52" s="8"/>
      <c r="W52" s="9"/>
    </row>
    <row r="53" spans="2:23" ht="15.75">
      <c r="B53" s="115" t="s">
        <v>113</v>
      </c>
      <c r="C53" s="7" t="s">
        <v>38</v>
      </c>
      <c r="D53" s="66">
        <v>680</v>
      </c>
      <c r="E53" s="67"/>
      <c r="F53" s="60"/>
      <c r="G53" s="44"/>
      <c r="H53" s="9"/>
      <c r="I53" s="14">
        <f>D53+E51+F51</f>
        <v>6592</v>
      </c>
      <c r="J53" s="2"/>
      <c r="K53" s="115" t="s">
        <v>113</v>
      </c>
      <c r="L53" s="40" t="s">
        <v>85</v>
      </c>
      <c r="M53" s="137"/>
      <c r="N53" s="50"/>
      <c r="O53" s="44"/>
      <c r="P53" s="9"/>
      <c r="R53" s="116" t="s">
        <v>113</v>
      </c>
      <c r="S53" s="120" t="s">
        <v>38</v>
      </c>
      <c r="T53" s="123"/>
      <c r="U53" s="8" t="s">
        <v>138</v>
      </c>
      <c r="V53" s="8"/>
      <c r="W53" s="9"/>
    </row>
    <row r="54" spans="2:23" ht="15.75">
      <c r="B54" s="115" t="s">
        <v>114</v>
      </c>
      <c r="C54" s="7" t="s">
        <v>39</v>
      </c>
      <c r="D54" s="66">
        <v>660</v>
      </c>
      <c r="E54" s="57">
        <v>1660</v>
      </c>
      <c r="F54" s="50"/>
      <c r="G54" s="44"/>
      <c r="H54" s="9"/>
      <c r="I54" s="14">
        <f>D54+E54+F51</f>
        <v>6504</v>
      </c>
      <c r="J54" s="2"/>
      <c r="K54" s="115" t="s">
        <v>114</v>
      </c>
      <c r="L54" s="22" t="s">
        <v>85</v>
      </c>
      <c r="M54" s="138" t="s">
        <v>158</v>
      </c>
      <c r="N54" s="50"/>
      <c r="O54" s="44"/>
      <c r="P54" s="9"/>
      <c r="R54" s="116" t="s">
        <v>114</v>
      </c>
      <c r="S54" s="120" t="s">
        <v>39</v>
      </c>
      <c r="T54" s="122"/>
      <c r="U54" s="8"/>
      <c r="V54" s="8"/>
      <c r="W54" s="9"/>
    </row>
    <row r="55" spans="2:23" ht="15.75">
      <c r="B55" s="115" t="s">
        <v>116</v>
      </c>
      <c r="C55" s="7" t="s">
        <v>40</v>
      </c>
      <c r="D55" s="66">
        <v>630</v>
      </c>
      <c r="E55" s="67"/>
      <c r="F55" s="50"/>
      <c r="G55" s="44"/>
      <c r="H55" s="9"/>
      <c r="I55" s="14">
        <f>D55+E54+F51</f>
        <v>6474</v>
      </c>
      <c r="J55" s="2"/>
      <c r="K55" s="115" t="s">
        <v>116</v>
      </c>
      <c r="L55" s="22" t="s">
        <v>85</v>
      </c>
      <c r="M55" s="128"/>
      <c r="N55" s="50"/>
      <c r="O55" s="44"/>
      <c r="P55" s="9"/>
      <c r="R55" s="116" t="s">
        <v>116</v>
      </c>
      <c r="S55" s="120" t="s">
        <v>40</v>
      </c>
      <c r="T55" s="8" t="s">
        <v>139</v>
      </c>
      <c r="U55" s="8"/>
      <c r="V55" s="8"/>
      <c r="W55" s="9"/>
    </row>
    <row r="56" spans="2:23" ht="16.5" thickBot="1">
      <c r="B56" s="115" t="s">
        <v>118</v>
      </c>
      <c r="C56" s="10" t="s">
        <v>41</v>
      </c>
      <c r="D56" s="75">
        <v>620</v>
      </c>
      <c r="E56" s="76"/>
      <c r="F56" s="49"/>
      <c r="G56" s="77"/>
      <c r="H56" s="12"/>
      <c r="I56" s="14">
        <f>D56+E54+F51</f>
        <v>6464</v>
      </c>
      <c r="J56" s="2"/>
      <c r="K56" s="115" t="s">
        <v>118</v>
      </c>
      <c r="L56" s="22" t="s">
        <v>85</v>
      </c>
      <c r="M56" s="139"/>
      <c r="N56" s="38"/>
      <c r="O56" s="44"/>
      <c r="P56" s="9"/>
      <c r="R56" s="116" t="s">
        <v>118</v>
      </c>
      <c r="S56" s="120" t="s">
        <v>41</v>
      </c>
      <c r="T56" s="8"/>
      <c r="U56" s="8"/>
      <c r="V56" s="8"/>
      <c r="W56" s="9"/>
    </row>
    <row r="57" spans="2:23" ht="16.5" thickBot="1">
      <c r="B57" s="117" t="s">
        <v>119</v>
      </c>
      <c r="C57" s="73" t="s">
        <v>42</v>
      </c>
      <c r="D57" s="90">
        <v>810</v>
      </c>
      <c r="E57" s="49">
        <v>813</v>
      </c>
      <c r="F57" s="49"/>
      <c r="G57" s="49"/>
      <c r="H57" s="74"/>
      <c r="I57" s="14">
        <f>D57+E57+F39</f>
        <v>6226</v>
      </c>
      <c r="J57" s="2"/>
      <c r="K57" s="117" t="s">
        <v>119</v>
      </c>
      <c r="L57" s="23" t="s">
        <v>85</v>
      </c>
      <c r="M57" s="140"/>
      <c r="N57" s="49"/>
      <c r="O57" s="77"/>
      <c r="P57" s="12"/>
      <c r="R57" s="118" t="s">
        <v>119</v>
      </c>
      <c r="S57" s="121" t="s">
        <v>42</v>
      </c>
      <c r="T57" s="11" t="s">
        <v>140</v>
      </c>
      <c r="U57" s="11"/>
      <c r="V57" s="11"/>
      <c r="W57" s="12"/>
    </row>
    <row r="58" spans="2:23" ht="16.5" thickBot="1">
      <c r="C58" s="2"/>
      <c r="D58" s="3"/>
      <c r="E58" s="3"/>
      <c r="F58" s="3"/>
      <c r="G58" s="3"/>
      <c r="H58" s="2"/>
      <c r="I58" s="2"/>
      <c r="J58" s="2"/>
      <c r="R58" s="2"/>
      <c r="S58" s="3"/>
      <c r="T58" s="3"/>
      <c r="U58" s="3"/>
      <c r="V58" s="3"/>
      <c r="W58" s="2"/>
    </row>
    <row r="59" spans="2:23" ht="16.5" thickBot="1">
      <c r="C59" s="2"/>
      <c r="D59" s="150" t="s">
        <v>43</v>
      </c>
      <c r="E59" s="151"/>
      <c r="F59" s="3"/>
      <c r="G59" s="3"/>
      <c r="H59" s="2"/>
      <c r="I59" s="2"/>
      <c r="J59" s="2"/>
      <c r="K59" s="2"/>
      <c r="L59" s="150" t="s">
        <v>43</v>
      </c>
      <c r="M59" s="151"/>
      <c r="N59" s="3"/>
      <c r="O59" s="3"/>
      <c r="P59" s="2"/>
      <c r="R59" s="2"/>
      <c r="S59" s="150" t="s">
        <v>43</v>
      </c>
      <c r="T59" s="151"/>
      <c r="U59" s="3"/>
      <c r="V59" s="3"/>
      <c r="W59" s="2"/>
    </row>
    <row r="60" spans="2:23" ht="16.5" thickBot="1">
      <c r="C60" s="2"/>
      <c r="D60" s="3"/>
      <c r="E60" s="3"/>
      <c r="F60" s="3"/>
      <c r="G60" s="3"/>
      <c r="H60" s="2"/>
      <c r="I60" s="2"/>
      <c r="J60" s="2"/>
      <c r="K60" s="2"/>
      <c r="L60" s="3"/>
      <c r="M60" s="3"/>
      <c r="N60" s="3"/>
      <c r="O60" s="3"/>
      <c r="P60" s="2"/>
      <c r="R60" s="2"/>
      <c r="S60" s="3"/>
      <c r="T60" s="3"/>
      <c r="U60" s="3"/>
      <c r="V60" s="3"/>
      <c r="W60" s="2"/>
    </row>
    <row r="61" spans="2:23" ht="15.75">
      <c r="B61" s="114" t="s">
        <v>96</v>
      </c>
      <c r="C61" s="4" t="s">
        <v>44</v>
      </c>
      <c r="D61" s="111">
        <v>840</v>
      </c>
      <c r="E61" s="63">
        <v>2233</v>
      </c>
      <c r="F61" s="48"/>
      <c r="G61" s="5"/>
      <c r="H61" s="6"/>
      <c r="I61" s="14">
        <f>D61+E61+F43</f>
        <v>6913</v>
      </c>
      <c r="J61" s="2"/>
      <c r="K61" s="114" t="s">
        <v>96</v>
      </c>
      <c r="L61" s="39" t="s">
        <v>85</v>
      </c>
      <c r="M61" s="127" t="s">
        <v>158</v>
      </c>
      <c r="N61" s="53"/>
      <c r="O61" s="48"/>
      <c r="P61" s="6"/>
      <c r="R61" s="72" t="s">
        <v>96</v>
      </c>
      <c r="S61" s="119" t="s">
        <v>44</v>
      </c>
      <c r="T61" s="5" t="s">
        <v>141</v>
      </c>
      <c r="U61" s="5"/>
      <c r="V61" s="5"/>
      <c r="W61" s="6"/>
    </row>
    <row r="62" spans="2:23" ht="15.75">
      <c r="B62" s="115" t="s">
        <v>98</v>
      </c>
      <c r="C62" s="7" t="s">
        <v>45</v>
      </c>
      <c r="D62" s="112">
        <v>810</v>
      </c>
      <c r="E62" s="60"/>
      <c r="F62" s="44"/>
      <c r="G62" s="8"/>
      <c r="H62" s="9"/>
      <c r="I62" s="14">
        <f>D62+E61+F43</f>
        <v>6883</v>
      </c>
      <c r="J62" s="2"/>
      <c r="K62" s="115" t="s">
        <v>98</v>
      </c>
      <c r="L62" s="22" t="s">
        <v>85</v>
      </c>
      <c r="M62" s="129"/>
      <c r="N62" s="51"/>
      <c r="O62" s="44"/>
      <c r="P62" s="9"/>
      <c r="R62" s="116" t="s">
        <v>98</v>
      </c>
      <c r="S62" s="120" t="s">
        <v>45</v>
      </c>
      <c r="T62" s="1"/>
      <c r="U62" s="8"/>
      <c r="V62" s="8"/>
      <c r="W62" s="9"/>
    </row>
    <row r="63" spans="2:23" ht="15.75">
      <c r="B63" s="115" t="s">
        <v>100</v>
      </c>
      <c r="C63" s="7" t="s">
        <v>46</v>
      </c>
      <c r="D63" s="112">
        <v>770</v>
      </c>
      <c r="E63" s="56">
        <v>2233</v>
      </c>
      <c r="F63" s="44"/>
      <c r="G63" s="8"/>
      <c r="H63" s="9"/>
      <c r="I63" s="14">
        <f>D63+E63+F43</f>
        <v>6843</v>
      </c>
      <c r="J63" s="2"/>
      <c r="K63" s="115" t="s">
        <v>100</v>
      </c>
      <c r="L63" s="40" t="s">
        <v>85</v>
      </c>
      <c r="M63" s="130" t="s">
        <v>158</v>
      </c>
      <c r="N63" s="29"/>
      <c r="O63" s="44"/>
      <c r="P63" s="9"/>
      <c r="R63" s="116" t="s">
        <v>100</v>
      </c>
      <c r="S63" s="120" t="s">
        <v>46</v>
      </c>
      <c r="T63" s="8" t="s">
        <v>142</v>
      </c>
      <c r="U63" s="8"/>
      <c r="V63" s="8"/>
      <c r="W63" s="9"/>
    </row>
    <row r="64" spans="2:23" ht="15.75">
      <c r="B64" s="115" t="s">
        <v>102</v>
      </c>
      <c r="C64" s="7" t="s">
        <v>47</v>
      </c>
      <c r="D64" s="112">
        <v>780</v>
      </c>
      <c r="E64" s="60"/>
      <c r="F64" s="44"/>
      <c r="G64" s="8"/>
      <c r="H64" s="9"/>
      <c r="I64" s="14">
        <f>D64+E63+F43</f>
        <v>6853</v>
      </c>
      <c r="J64" s="2"/>
      <c r="K64" s="115" t="s">
        <v>102</v>
      </c>
      <c r="L64" s="40" t="s">
        <v>85</v>
      </c>
      <c r="M64" s="131"/>
      <c r="N64" s="52"/>
      <c r="O64" s="44"/>
      <c r="P64" s="9"/>
      <c r="R64" s="116" t="s">
        <v>102</v>
      </c>
      <c r="S64" s="120" t="s">
        <v>47</v>
      </c>
      <c r="T64" s="1"/>
      <c r="U64" s="8"/>
      <c r="V64" s="8"/>
      <c r="W64" s="9"/>
    </row>
    <row r="65" spans="2:23" ht="15.75">
      <c r="B65" s="115" t="s">
        <v>103</v>
      </c>
      <c r="C65" s="7" t="s">
        <v>48</v>
      </c>
      <c r="D65" s="112">
        <v>710</v>
      </c>
      <c r="E65" s="56">
        <v>1882</v>
      </c>
      <c r="F65" s="44"/>
      <c r="G65" s="8"/>
      <c r="H65" s="9"/>
      <c r="I65" s="14">
        <f>D65+E65+F47</f>
        <v>6816</v>
      </c>
      <c r="J65" s="2"/>
      <c r="K65" s="115" t="s">
        <v>103</v>
      </c>
      <c r="L65" s="22" t="s">
        <v>85</v>
      </c>
      <c r="M65" s="132" t="s">
        <v>158</v>
      </c>
      <c r="N65" s="42"/>
      <c r="O65" s="8"/>
      <c r="P65" s="9"/>
      <c r="R65" s="116" t="s">
        <v>103</v>
      </c>
      <c r="S65" s="120" t="s">
        <v>48</v>
      </c>
      <c r="T65" s="8" t="s">
        <v>143</v>
      </c>
      <c r="U65" s="8"/>
      <c r="V65" s="8"/>
      <c r="W65" s="9"/>
    </row>
    <row r="66" spans="2:23" ht="15.75">
      <c r="B66" s="115" t="s">
        <v>105</v>
      </c>
      <c r="C66" s="7" t="s">
        <v>49</v>
      </c>
      <c r="D66" s="112">
        <v>670</v>
      </c>
      <c r="E66" s="60"/>
      <c r="F66" s="44"/>
      <c r="G66" s="8"/>
      <c r="H66" s="9"/>
      <c r="I66" s="14">
        <f>D66+E65+F47</f>
        <v>6776</v>
      </c>
      <c r="J66" s="2"/>
      <c r="K66" s="115" t="s">
        <v>105</v>
      </c>
      <c r="L66" s="22" t="s">
        <v>85</v>
      </c>
      <c r="M66" s="133"/>
      <c r="N66" s="51"/>
      <c r="O66" s="8"/>
      <c r="P66" s="9"/>
      <c r="R66" s="116" t="s">
        <v>105</v>
      </c>
      <c r="S66" s="120" t="s">
        <v>49</v>
      </c>
      <c r="T66" s="1"/>
      <c r="U66" s="8"/>
      <c r="V66" s="8"/>
      <c r="W66" s="9"/>
    </row>
    <row r="67" spans="2:23" ht="15.75">
      <c r="B67" s="115" t="s">
        <v>107</v>
      </c>
      <c r="C67" s="7" t="s">
        <v>50</v>
      </c>
      <c r="D67" s="98">
        <v>650</v>
      </c>
      <c r="E67" s="56">
        <v>1877</v>
      </c>
      <c r="F67" s="44"/>
      <c r="G67" s="8"/>
      <c r="H67" s="9"/>
      <c r="I67" s="14">
        <f>D67+E67+F47</f>
        <v>6751</v>
      </c>
      <c r="J67" s="2"/>
      <c r="K67" s="115" t="s">
        <v>107</v>
      </c>
      <c r="L67" s="22" t="s">
        <v>85</v>
      </c>
      <c r="M67" s="132" t="s">
        <v>158</v>
      </c>
      <c r="N67" s="29"/>
      <c r="O67" s="8"/>
      <c r="P67" s="9"/>
      <c r="R67" s="116" t="s">
        <v>107</v>
      </c>
      <c r="S67" s="120" t="s">
        <v>50</v>
      </c>
      <c r="T67" s="56" t="s">
        <v>144</v>
      </c>
      <c r="U67" s="8"/>
      <c r="V67" s="8"/>
      <c r="W67" s="9"/>
    </row>
    <row r="68" spans="2:23" ht="15.75">
      <c r="B68" s="115" t="s">
        <v>109</v>
      </c>
      <c r="C68" s="7" t="s">
        <v>51</v>
      </c>
      <c r="D68" s="98">
        <v>680</v>
      </c>
      <c r="E68" s="60"/>
      <c r="F68" s="44"/>
      <c r="G68" s="8"/>
      <c r="H68" s="9"/>
      <c r="I68" s="14">
        <f>D68+E67+F47</f>
        <v>6781</v>
      </c>
      <c r="J68" s="2"/>
      <c r="K68" s="115" t="s">
        <v>109</v>
      </c>
      <c r="L68" s="22" t="s">
        <v>85</v>
      </c>
      <c r="M68" s="134"/>
      <c r="N68" s="29"/>
      <c r="O68" s="8"/>
      <c r="P68" s="9"/>
      <c r="R68" s="116" t="s">
        <v>109</v>
      </c>
      <c r="S68" s="120" t="s">
        <v>51</v>
      </c>
      <c r="T68" s="123"/>
      <c r="U68" s="44"/>
      <c r="V68" s="8"/>
      <c r="W68" s="9"/>
    </row>
    <row r="69" spans="2:23" ht="15.75">
      <c r="B69" s="115" t="s">
        <v>110</v>
      </c>
      <c r="C69" s="7" t="s">
        <v>52</v>
      </c>
      <c r="D69" s="98">
        <v>730</v>
      </c>
      <c r="E69" s="56">
        <v>1814</v>
      </c>
      <c r="F69" s="44"/>
      <c r="G69" s="8"/>
      <c r="H69" s="9"/>
      <c r="I69" s="14">
        <f>D69+E69+F51</f>
        <v>6728</v>
      </c>
      <c r="J69" s="2"/>
      <c r="K69" s="115" t="s">
        <v>110</v>
      </c>
      <c r="L69" s="40" t="s">
        <v>85</v>
      </c>
      <c r="M69" s="135" t="s">
        <v>158</v>
      </c>
      <c r="N69" s="43"/>
      <c r="O69" s="44"/>
      <c r="P69" s="9"/>
      <c r="R69" s="116" t="s">
        <v>110</v>
      </c>
      <c r="S69" s="120" t="s">
        <v>52</v>
      </c>
      <c r="T69" s="1"/>
      <c r="U69" s="8"/>
      <c r="V69" s="8"/>
      <c r="W69" s="9"/>
    </row>
    <row r="70" spans="2:23" ht="15.75">
      <c r="B70" s="115" t="s">
        <v>111</v>
      </c>
      <c r="C70" s="7" t="s">
        <v>53</v>
      </c>
      <c r="D70" s="98">
        <v>670</v>
      </c>
      <c r="E70" s="60"/>
      <c r="F70" s="44"/>
      <c r="G70" s="8"/>
      <c r="H70" s="9"/>
      <c r="I70" s="14">
        <f>D70+E69+F51</f>
        <v>6668</v>
      </c>
      <c r="J70" s="2"/>
      <c r="K70" s="115" t="s">
        <v>111</v>
      </c>
      <c r="L70" s="40" t="s">
        <v>85</v>
      </c>
      <c r="M70" s="136"/>
      <c r="N70" s="50"/>
      <c r="O70" s="44"/>
      <c r="P70" s="9"/>
      <c r="R70" s="116" t="s">
        <v>111</v>
      </c>
      <c r="S70" s="120" t="s">
        <v>53</v>
      </c>
      <c r="T70" s="8" t="s">
        <v>145</v>
      </c>
      <c r="U70" s="8"/>
      <c r="V70" s="8"/>
      <c r="W70" s="9"/>
    </row>
    <row r="71" spans="2:23" ht="15.75">
      <c r="B71" s="115" t="s">
        <v>113</v>
      </c>
      <c r="C71" s="7" t="s">
        <v>54</v>
      </c>
      <c r="D71" s="98">
        <v>670</v>
      </c>
      <c r="E71" s="65"/>
      <c r="F71" s="44"/>
      <c r="G71" s="8"/>
      <c r="H71" s="9"/>
      <c r="I71" s="14">
        <f>D71+E69+F51</f>
        <v>6668</v>
      </c>
      <c r="J71" s="2"/>
      <c r="K71" s="115" t="s">
        <v>113</v>
      </c>
      <c r="L71" s="40" t="s">
        <v>85</v>
      </c>
      <c r="M71" s="137"/>
      <c r="N71" s="50"/>
      <c r="O71" s="44"/>
      <c r="P71" s="9"/>
      <c r="R71" s="116" t="s">
        <v>113</v>
      </c>
      <c r="S71" s="120" t="s">
        <v>54</v>
      </c>
      <c r="T71" s="1"/>
      <c r="U71" s="8"/>
      <c r="V71" s="8"/>
      <c r="W71" s="9"/>
    </row>
    <row r="72" spans="2:23" ht="15.75">
      <c r="B72" s="115" t="s">
        <v>114</v>
      </c>
      <c r="C72" s="7" t="s">
        <v>55</v>
      </c>
      <c r="D72" s="98">
        <v>690</v>
      </c>
      <c r="E72" s="50">
        <v>1693</v>
      </c>
      <c r="F72" s="44"/>
      <c r="G72" s="8"/>
      <c r="H72" s="9"/>
      <c r="I72" s="14">
        <f>D72+E72+F51</f>
        <v>6567</v>
      </c>
      <c r="J72" s="2"/>
      <c r="K72" s="115" t="s">
        <v>114</v>
      </c>
      <c r="L72" s="22" t="s">
        <v>85</v>
      </c>
      <c r="M72" s="138" t="s">
        <v>158</v>
      </c>
      <c r="N72" s="50"/>
      <c r="O72" s="44"/>
      <c r="P72" s="9"/>
      <c r="R72" s="116" t="s">
        <v>114</v>
      </c>
      <c r="S72" s="120" t="s">
        <v>55</v>
      </c>
      <c r="T72" s="8"/>
      <c r="U72" s="8"/>
      <c r="V72" s="8"/>
      <c r="W72" s="9"/>
    </row>
    <row r="73" spans="2:23" ht="15.75">
      <c r="B73" s="115" t="s">
        <v>116</v>
      </c>
      <c r="C73" s="7" t="s">
        <v>56</v>
      </c>
      <c r="D73" s="98">
        <v>640</v>
      </c>
      <c r="E73" s="60"/>
      <c r="F73" s="44"/>
      <c r="G73" s="8"/>
      <c r="H73" s="9"/>
      <c r="I73" s="14">
        <f>D73+E72+F51</f>
        <v>6517</v>
      </c>
      <c r="J73" s="2"/>
      <c r="K73" s="115" t="s">
        <v>116</v>
      </c>
      <c r="L73" s="22" t="s">
        <v>85</v>
      </c>
      <c r="M73" s="128"/>
      <c r="N73" s="50"/>
      <c r="O73" s="44"/>
      <c r="P73" s="9"/>
      <c r="R73" s="116" t="s">
        <v>116</v>
      </c>
      <c r="S73" s="120" t="s">
        <v>56</v>
      </c>
      <c r="T73" s="8" t="s">
        <v>146</v>
      </c>
      <c r="U73" s="8"/>
      <c r="V73" s="8"/>
      <c r="W73" s="9"/>
    </row>
    <row r="74" spans="2:23" ht="15.75">
      <c r="B74" s="115" t="s">
        <v>118</v>
      </c>
      <c r="C74" s="7" t="s">
        <v>57</v>
      </c>
      <c r="D74" s="98">
        <v>620</v>
      </c>
      <c r="E74" s="38"/>
      <c r="F74" s="44"/>
      <c r="G74" s="8"/>
      <c r="H74" s="9"/>
      <c r="I74" s="14">
        <f>D74+E72+F51</f>
        <v>6497</v>
      </c>
      <c r="J74" s="2"/>
      <c r="K74" s="115" t="s">
        <v>118</v>
      </c>
      <c r="L74" s="22" t="s">
        <v>85</v>
      </c>
      <c r="M74" s="139"/>
      <c r="N74" s="38"/>
      <c r="O74" s="44"/>
      <c r="P74" s="9"/>
      <c r="R74" s="116" t="s">
        <v>118</v>
      </c>
      <c r="S74" s="120" t="s">
        <v>57</v>
      </c>
      <c r="T74" s="8"/>
      <c r="U74" s="8"/>
      <c r="V74" s="8"/>
      <c r="W74" s="9"/>
    </row>
    <row r="75" spans="2:23" ht="16.5" thickBot="1">
      <c r="B75" s="117" t="s">
        <v>119</v>
      </c>
      <c r="C75" s="10" t="s">
        <v>58</v>
      </c>
      <c r="D75" s="89">
        <v>850</v>
      </c>
      <c r="E75" s="49"/>
      <c r="F75" s="11"/>
      <c r="G75" s="11"/>
      <c r="H75" s="12"/>
      <c r="I75" s="14">
        <f>D75+E57+F39</f>
        <v>6266</v>
      </c>
      <c r="J75" s="2"/>
      <c r="K75" s="117" t="s">
        <v>119</v>
      </c>
      <c r="L75" s="23" t="s">
        <v>85</v>
      </c>
      <c r="M75" s="140"/>
      <c r="N75" s="49"/>
      <c r="O75" s="11"/>
      <c r="P75" s="12"/>
      <c r="R75" s="118" t="s">
        <v>119</v>
      </c>
      <c r="S75" s="121" t="s">
        <v>58</v>
      </c>
      <c r="T75" s="11"/>
      <c r="U75" s="11"/>
      <c r="V75" s="11"/>
      <c r="W75" s="12"/>
    </row>
    <row r="76" spans="2:23" ht="15.75">
      <c r="C76" s="2"/>
      <c r="D76" s="3"/>
      <c r="E76" s="3"/>
      <c r="F76" s="3"/>
      <c r="G76" s="3"/>
      <c r="H76" s="2"/>
      <c r="I76" s="2"/>
      <c r="J76" s="2"/>
      <c r="R76" s="2"/>
      <c r="S76" s="3"/>
      <c r="T76" s="3"/>
      <c r="U76" s="3"/>
      <c r="V76" s="3"/>
      <c r="W76" s="2"/>
    </row>
    <row r="77" spans="2:23" ht="15.75">
      <c r="C77" s="2"/>
      <c r="D77" s="152" t="s">
        <v>74</v>
      </c>
      <c r="E77" s="152"/>
      <c r="F77" s="3"/>
      <c r="G77" s="3"/>
      <c r="H77" s="2"/>
      <c r="I77" s="2"/>
      <c r="J77" s="2"/>
      <c r="K77" s="2"/>
      <c r="L77" s="3" t="s">
        <v>74</v>
      </c>
      <c r="M77" s="3"/>
      <c r="N77" s="3"/>
      <c r="O77" s="3"/>
      <c r="P77" s="2"/>
      <c r="R77" s="2"/>
      <c r="S77" s="152" t="s">
        <v>74</v>
      </c>
      <c r="T77" s="152"/>
      <c r="U77" s="3"/>
      <c r="V77" s="3"/>
      <c r="W77" s="2"/>
    </row>
    <row r="78" spans="2:23" ht="16.5" thickBot="1">
      <c r="C78" s="2"/>
      <c r="D78" s="3"/>
      <c r="E78" s="3"/>
      <c r="F78" s="3"/>
      <c r="G78" s="3"/>
      <c r="H78" s="2"/>
      <c r="I78" s="2"/>
      <c r="J78" s="2"/>
      <c r="K78" s="1" t="s">
        <v>82</v>
      </c>
      <c r="L78" s="3"/>
      <c r="M78" s="3"/>
      <c r="N78" s="3"/>
      <c r="O78" s="3"/>
      <c r="P78" s="2"/>
      <c r="R78" s="2"/>
      <c r="S78" s="3"/>
      <c r="T78" s="3"/>
      <c r="U78" s="3"/>
      <c r="V78" s="3"/>
      <c r="W78" s="2"/>
    </row>
    <row r="79" spans="2:23" ht="15.75">
      <c r="B79" s="119" t="s">
        <v>98</v>
      </c>
      <c r="C79" s="4" t="s">
        <v>59</v>
      </c>
      <c r="D79" s="94">
        <v>1440</v>
      </c>
      <c r="E79" s="63">
        <v>1440</v>
      </c>
      <c r="F79" s="81">
        <v>1920</v>
      </c>
      <c r="G79" s="48">
        <f>2798-1625</f>
        <v>1173</v>
      </c>
      <c r="H79" s="6">
        <v>1625</v>
      </c>
      <c r="I79" s="145">
        <f>D79+E79+F79+G79+H79</f>
        <v>7598</v>
      </c>
      <c r="J79" s="2"/>
      <c r="K79" s="24">
        <v>3</v>
      </c>
      <c r="L79" s="85" t="s">
        <v>86</v>
      </c>
      <c r="M79" s="62" t="s">
        <v>86</v>
      </c>
      <c r="N79" s="63" t="s">
        <v>86</v>
      </c>
      <c r="O79" s="87" t="s">
        <v>159</v>
      </c>
      <c r="P79" s="30" t="s">
        <v>160</v>
      </c>
      <c r="R79" s="119" t="s">
        <v>98</v>
      </c>
      <c r="S79" s="119" t="s">
        <v>59</v>
      </c>
      <c r="T79" s="5" t="s">
        <v>147</v>
      </c>
      <c r="U79" s="5"/>
      <c r="V79" s="5"/>
      <c r="W79" s="6"/>
    </row>
    <row r="80" spans="2:23" ht="15.75">
      <c r="B80" s="120" t="s">
        <v>100</v>
      </c>
      <c r="C80" s="7" t="s">
        <v>60</v>
      </c>
      <c r="D80" s="95">
        <v>1130</v>
      </c>
      <c r="E80" s="60"/>
      <c r="F80" s="69"/>
      <c r="G80" s="44"/>
      <c r="H80" s="9"/>
      <c r="I80" s="145">
        <f>D80+E79+F79+G79+H79</f>
        <v>7288</v>
      </c>
      <c r="J80" s="2"/>
      <c r="K80" s="25">
        <v>5</v>
      </c>
      <c r="L80" s="64" t="s">
        <v>86</v>
      </c>
      <c r="M80" s="47"/>
      <c r="N80" s="27"/>
      <c r="O80" s="41"/>
      <c r="P80" s="31"/>
      <c r="R80" s="120" t="s">
        <v>100</v>
      </c>
      <c r="S80" s="120" t="s">
        <v>60</v>
      </c>
      <c r="T80" s="1"/>
      <c r="U80" s="124" t="s">
        <v>148</v>
      </c>
      <c r="V80" s="8"/>
      <c r="W80" s="9"/>
    </row>
    <row r="81" spans="1:23" ht="15.75">
      <c r="B81" s="120" t="s">
        <v>149</v>
      </c>
      <c r="C81" s="7" t="s">
        <v>61</v>
      </c>
      <c r="D81" s="95">
        <v>1270</v>
      </c>
      <c r="E81" s="56">
        <v>1132</v>
      </c>
      <c r="F81" s="70"/>
      <c r="G81" s="44"/>
      <c r="H81" s="9"/>
      <c r="I81" s="145">
        <f>D81+E81+F79+G79+H79</f>
        <v>7120</v>
      </c>
      <c r="J81" s="2"/>
      <c r="K81" s="25">
        <v>7</v>
      </c>
      <c r="L81" s="64" t="s">
        <v>86</v>
      </c>
      <c r="M81" s="57" t="s">
        <v>86</v>
      </c>
      <c r="N81" s="50"/>
      <c r="O81" s="41"/>
      <c r="P81" s="31"/>
      <c r="R81" s="120" t="s">
        <v>149</v>
      </c>
      <c r="S81" s="120" t="s">
        <v>61</v>
      </c>
      <c r="T81" s="8" t="s">
        <v>150</v>
      </c>
      <c r="U81" s="8"/>
      <c r="V81" s="8"/>
      <c r="W81" s="9"/>
    </row>
    <row r="82" spans="1:23" ht="15.75">
      <c r="A82" s="22" t="s">
        <v>90</v>
      </c>
      <c r="B82" s="120" t="s">
        <v>105</v>
      </c>
      <c r="C82" s="7" t="s">
        <v>62</v>
      </c>
      <c r="D82" s="95">
        <v>1180</v>
      </c>
      <c r="E82" s="60"/>
      <c r="F82" s="70"/>
      <c r="G82" s="44"/>
      <c r="H82" s="9"/>
      <c r="I82" s="145">
        <f>D82+E81+F79+G79+H79</f>
        <v>7030</v>
      </c>
      <c r="J82" s="2"/>
      <c r="K82" s="25">
        <v>9</v>
      </c>
      <c r="L82" s="64" t="s">
        <v>86</v>
      </c>
      <c r="M82" s="47"/>
      <c r="N82" s="28"/>
      <c r="O82" s="41"/>
      <c r="P82" s="31"/>
      <c r="R82" s="120" t="s">
        <v>105</v>
      </c>
      <c r="S82" s="120" t="s">
        <v>62</v>
      </c>
      <c r="T82" s="123"/>
      <c r="U82" s="8"/>
      <c r="V82" s="8"/>
      <c r="W82" s="9"/>
    </row>
    <row r="83" spans="1:23" ht="15.75">
      <c r="A83" s="91" t="s">
        <v>91</v>
      </c>
      <c r="B83" s="120" t="s">
        <v>107</v>
      </c>
      <c r="C83" s="7" t="s">
        <v>63</v>
      </c>
      <c r="D83" s="95">
        <v>1530</v>
      </c>
      <c r="E83" s="148">
        <v>2628</v>
      </c>
      <c r="F83" s="149"/>
      <c r="G83" s="80"/>
      <c r="H83" s="9"/>
      <c r="I83" s="145">
        <f>D83+E83+G79+H79</f>
        <v>6956</v>
      </c>
      <c r="J83" s="2"/>
      <c r="K83" s="25">
        <v>11</v>
      </c>
      <c r="L83" s="64" t="s">
        <v>86</v>
      </c>
      <c r="M83" s="148" t="s">
        <v>86</v>
      </c>
      <c r="N83" s="149"/>
      <c r="O83" s="41"/>
      <c r="P83" s="31"/>
      <c r="R83" s="120" t="s">
        <v>107</v>
      </c>
      <c r="S83" s="120" t="s">
        <v>63</v>
      </c>
      <c r="T83" s="1"/>
      <c r="U83" s="8"/>
      <c r="V83" s="125" t="s">
        <v>151</v>
      </c>
      <c r="W83" s="9" t="s">
        <v>152</v>
      </c>
    </row>
    <row r="84" spans="1:23" ht="15.75">
      <c r="A84" s="92" t="s">
        <v>92</v>
      </c>
      <c r="B84" s="120" t="s">
        <v>110</v>
      </c>
      <c r="C84" s="7" t="s">
        <v>64</v>
      </c>
      <c r="D84" s="95">
        <v>1450</v>
      </c>
      <c r="E84" s="67"/>
      <c r="F84" s="70"/>
      <c r="G84" s="44"/>
      <c r="H84" s="9"/>
      <c r="I84" s="146">
        <f>D84+E83+G79+H79</f>
        <v>6876</v>
      </c>
      <c r="J84" s="2"/>
      <c r="K84" s="25">
        <v>13</v>
      </c>
      <c r="L84" s="64" t="s">
        <v>86</v>
      </c>
      <c r="M84" s="78"/>
      <c r="N84" s="83"/>
      <c r="O84" s="41"/>
      <c r="P84" s="31"/>
      <c r="R84" s="120" t="s">
        <v>110</v>
      </c>
      <c r="S84" s="120" t="s">
        <v>64</v>
      </c>
      <c r="T84" s="8" t="s">
        <v>153</v>
      </c>
      <c r="U84" s="8"/>
      <c r="V84" s="8"/>
      <c r="W84" s="9"/>
    </row>
    <row r="85" spans="1:23" ht="15.75">
      <c r="A85" s="93" t="s">
        <v>93</v>
      </c>
      <c r="B85" s="120" t="s">
        <v>154</v>
      </c>
      <c r="C85" s="7" t="s">
        <v>65</v>
      </c>
      <c r="D85" s="95">
        <v>1530</v>
      </c>
      <c r="E85" s="67"/>
      <c r="F85" s="70"/>
      <c r="G85" s="44"/>
      <c r="H85" s="9"/>
      <c r="I85" s="146">
        <f>D85+E83+G79+H79</f>
        <v>6956</v>
      </c>
      <c r="J85" s="2"/>
      <c r="K85" s="25">
        <v>15</v>
      </c>
      <c r="L85" s="64" t="s">
        <v>86</v>
      </c>
      <c r="M85" s="46"/>
      <c r="N85" s="41"/>
      <c r="O85" s="41"/>
      <c r="P85" s="31"/>
      <c r="R85" s="120" t="s">
        <v>154</v>
      </c>
      <c r="S85" s="120" t="s">
        <v>65</v>
      </c>
      <c r="T85" s="1"/>
      <c r="U85" s="8"/>
      <c r="V85" s="8"/>
      <c r="W85" s="9"/>
    </row>
    <row r="86" spans="1:23" ht="15.75">
      <c r="A86" s="22" t="s">
        <v>94</v>
      </c>
      <c r="B86" s="120" t="s">
        <v>155</v>
      </c>
      <c r="C86" s="7" t="s">
        <v>66</v>
      </c>
      <c r="D86" s="95">
        <v>1290</v>
      </c>
      <c r="E86" s="148">
        <v>2880</v>
      </c>
      <c r="F86" s="149"/>
      <c r="G86" s="44"/>
      <c r="H86" s="9"/>
      <c r="I86" s="146">
        <f>D86+E86+G79+H79</f>
        <v>6968</v>
      </c>
      <c r="J86" s="2"/>
      <c r="K86" s="25">
        <v>17</v>
      </c>
      <c r="L86" s="64" t="s">
        <v>86</v>
      </c>
      <c r="M86" s="148" t="s">
        <v>86</v>
      </c>
      <c r="N86" s="149"/>
      <c r="O86" s="41"/>
      <c r="P86" s="31"/>
      <c r="R86" s="120" t="s">
        <v>155</v>
      </c>
      <c r="S86" s="120" t="s">
        <v>66</v>
      </c>
      <c r="T86" s="8"/>
      <c r="U86" s="8"/>
      <c r="V86" s="8"/>
      <c r="W86" s="9"/>
    </row>
    <row r="87" spans="1:23" ht="15.75">
      <c r="B87" s="120" t="s">
        <v>116</v>
      </c>
      <c r="C87" s="7" t="s">
        <v>67</v>
      </c>
      <c r="D87" s="95">
        <v>1250</v>
      </c>
      <c r="E87" s="67"/>
      <c r="F87" s="70"/>
      <c r="G87" s="44"/>
      <c r="H87" s="9"/>
      <c r="I87" s="146">
        <f>D87+E86+G79+H79</f>
        <v>6928</v>
      </c>
      <c r="J87" s="2"/>
      <c r="K87" s="25">
        <v>19</v>
      </c>
      <c r="L87" s="64" t="s">
        <v>86</v>
      </c>
      <c r="M87" s="78"/>
      <c r="N87" s="83"/>
      <c r="O87" s="41"/>
      <c r="P87" s="31"/>
      <c r="R87" s="120" t="s">
        <v>116</v>
      </c>
      <c r="S87" s="120" t="s">
        <v>67</v>
      </c>
      <c r="T87" s="8" t="s">
        <v>156</v>
      </c>
      <c r="U87" s="8"/>
      <c r="V87" s="8"/>
      <c r="W87" s="9"/>
    </row>
    <row r="88" spans="1:23" ht="16.5" thickBot="1">
      <c r="B88" s="121" t="s">
        <v>157</v>
      </c>
      <c r="C88" s="10" t="s">
        <v>68</v>
      </c>
      <c r="D88" s="96">
        <v>1280</v>
      </c>
      <c r="E88" s="76"/>
      <c r="F88" s="82"/>
      <c r="G88" s="77"/>
      <c r="H88" s="12"/>
      <c r="I88" s="146">
        <f>D88+E86+G79+H79</f>
        <v>6958</v>
      </c>
      <c r="J88" s="2"/>
      <c r="K88" s="26">
        <v>21</v>
      </c>
      <c r="L88" s="79" t="s">
        <v>86</v>
      </c>
      <c r="M88" s="86"/>
      <c r="N88" s="84"/>
      <c r="O88" s="84"/>
      <c r="P88" s="32"/>
      <c r="R88" s="121" t="s">
        <v>157</v>
      </c>
      <c r="S88" s="121" t="s">
        <v>68</v>
      </c>
      <c r="T88" s="11"/>
      <c r="U88" s="11"/>
      <c r="V88" s="11"/>
      <c r="W88" s="12"/>
    </row>
    <row r="89" spans="1:23" ht="15.75">
      <c r="I89" s="2"/>
    </row>
  </sheetData>
  <mergeCells count="17">
    <mergeCell ref="C3:F3"/>
    <mergeCell ref="K3:M3"/>
    <mergeCell ref="L59:M59"/>
    <mergeCell ref="M83:N83"/>
    <mergeCell ref="D59:E59"/>
    <mergeCell ref="S5:T5"/>
    <mergeCell ref="S23:T23"/>
    <mergeCell ref="S41:T41"/>
    <mergeCell ref="D5:E5"/>
    <mergeCell ref="D23:E23"/>
    <mergeCell ref="D41:E41"/>
    <mergeCell ref="M86:N86"/>
    <mergeCell ref="E83:F83"/>
    <mergeCell ref="E86:F86"/>
    <mergeCell ref="S59:T59"/>
    <mergeCell ref="D77:E77"/>
    <mergeCell ref="S77:T77"/>
  </mergeCells>
  <phoneticPr fontId="3" type="noConversion"/>
  <pageMargins left="0.7" right="0.7" top="0.32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ColWidth="8.85546875"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Revisions history</vt:lpstr>
      <vt:lpstr>Aqua format</vt:lpstr>
      <vt:lpstr>Sheet3</vt:lpstr>
      <vt:lpstr>'Aqua format'!Print_Area</vt:lpstr>
    </vt:vector>
  </TitlesOfParts>
  <Company>Aqua Dynamics (Pvt)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DimanthiKite</dc:creator>
  <cp:lastModifiedBy>Bruce</cp:lastModifiedBy>
  <cp:lastPrinted>2012-08-23T03:48:53Z</cp:lastPrinted>
  <dcterms:created xsi:type="dcterms:W3CDTF">2012-08-23T03:31:37Z</dcterms:created>
  <dcterms:modified xsi:type="dcterms:W3CDTF">2013-03-21T05:28:27Z</dcterms:modified>
</cp:coreProperties>
</file>