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8"/>
  <workbookPr/>
  <mc:AlternateContent xmlns:mc="http://schemas.openxmlformats.org/markup-compatibility/2006">
    <mc:Choice Requires="x15">
      <x15ac:absPath xmlns:x15ac="http://schemas.microsoft.com/office/spreadsheetml/2010/11/ac" url="/Users/brucegoldsmith/Dropbox/Lines all BGD wings/Seed/"/>
    </mc:Choice>
  </mc:AlternateContent>
  <xr:revisionPtr revIDLastSave="0" documentId="8_{B559A6C7-6DDC-4A44-A9DA-6C7C826E6540}" xr6:coauthVersionLast="47" xr6:coauthVersionMax="47" xr10:uidLastSave="{00000000-0000-0000-0000-000000000000}"/>
  <bookViews>
    <workbookView xWindow="7040" yWindow="500" windowWidth="19000" windowHeight="15860" tabRatio="500" firstSheet="1" activeTab="1" xr2:uid="{00000000-000D-0000-FFFF-FFFF00000000}"/>
  </bookViews>
  <sheets>
    <sheet name="Cute14GH Rev5_bridle.csv" sheetId="1" r:id="rId1"/>
    <sheet name="Revis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B71" i="1"/>
  <c r="N86" i="1"/>
  <c r="O86" i="1" s="1"/>
  <c r="T31" i="1" s="1"/>
  <c r="M86" i="1"/>
  <c r="L86" i="1"/>
  <c r="N58" i="1"/>
  <c r="O58" i="1" s="1"/>
  <c r="S31" i="1" s="1"/>
  <c r="M58" i="1"/>
  <c r="L58" i="1"/>
  <c r="O31" i="1"/>
  <c r="R31" i="1" s="1"/>
  <c r="M31" i="1"/>
  <c r="L31" i="1"/>
  <c r="N85" i="1"/>
  <c r="M85" i="1"/>
  <c r="O85" i="1" s="1"/>
  <c r="T30" i="1" s="1"/>
  <c r="L85" i="1"/>
  <c r="N57" i="1"/>
  <c r="O57" i="1" s="1"/>
  <c r="S30" i="1" s="1"/>
  <c r="M57" i="1"/>
  <c r="L57" i="1"/>
  <c r="N30" i="1"/>
  <c r="M30" i="1"/>
  <c r="L30" i="1"/>
  <c r="O30" i="1"/>
  <c r="R30" i="1" s="1"/>
  <c r="B98" i="1"/>
  <c r="N84" i="1"/>
  <c r="M84" i="1"/>
  <c r="O84" i="1" s="1"/>
  <c r="T29" i="1" s="1"/>
  <c r="L84" i="1"/>
  <c r="B70" i="1"/>
  <c r="N54" i="1" s="1"/>
  <c r="O54" i="1" s="1"/>
  <c r="S27" i="1" s="1"/>
  <c r="N56" i="1"/>
  <c r="O56" i="1" s="1"/>
  <c r="S29" i="1" s="1"/>
  <c r="M56" i="1"/>
  <c r="L56" i="1"/>
  <c r="N29" i="1"/>
  <c r="O29" i="1" s="1"/>
  <c r="R29" i="1" s="1"/>
  <c r="M29" i="1"/>
  <c r="L29" i="1"/>
  <c r="N83" i="1"/>
  <c r="M83" i="1"/>
  <c r="O83" i="1" s="1"/>
  <c r="T28" i="1" s="1"/>
  <c r="L83" i="1"/>
  <c r="N55" i="1"/>
  <c r="O55" i="1" s="1"/>
  <c r="S28" i="1" s="1"/>
  <c r="M55" i="1"/>
  <c r="L55" i="1"/>
  <c r="N28" i="1"/>
  <c r="M28" i="1"/>
  <c r="L28" i="1"/>
  <c r="O28" i="1" s="1"/>
  <c r="R28" i="1" s="1"/>
  <c r="N82" i="1"/>
  <c r="O82" i="1" s="1"/>
  <c r="T27" i="1" s="1"/>
  <c r="M82" i="1"/>
  <c r="L82" i="1"/>
  <c r="M54" i="1"/>
  <c r="L54" i="1"/>
  <c r="N27" i="1"/>
  <c r="M27" i="1"/>
  <c r="L27" i="1"/>
  <c r="O27" i="1" s="1"/>
  <c r="R27" i="1" s="1"/>
  <c r="N117" i="1"/>
  <c r="O117" i="1" s="1"/>
  <c r="V26" i="1" s="1"/>
  <c r="M117" i="1"/>
  <c r="L117" i="1"/>
  <c r="N81" i="1"/>
  <c r="M81" i="1"/>
  <c r="O81" i="1" s="1"/>
  <c r="T26" i="1" s="1"/>
  <c r="L81" i="1"/>
  <c r="M53" i="1"/>
  <c r="L53" i="1"/>
  <c r="N26" i="1"/>
  <c r="O26" i="1" s="1"/>
  <c r="R26" i="1" s="1"/>
  <c r="M26" i="1"/>
  <c r="L26" i="1"/>
  <c r="N116" i="1"/>
  <c r="M116" i="1"/>
  <c r="L116" i="1"/>
  <c r="O116" i="1"/>
  <c r="V25" i="1"/>
  <c r="B97" i="1"/>
  <c r="N78" i="1" s="1"/>
  <c r="O78" i="1" s="1"/>
  <c r="T23" i="1" s="1"/>
  <c r="M107" i="1"/>
  <c r="L107" i="1"/>
  <c r="N80" i="1"/>
  <c r="O80" i="1" s="1"/>
  <c r="T25" i="1" s="1"/>
  <c r="M80" i="1"/>
  <c r="L80" i="1"/>
  <c r="B69" i="1"/>
  <c r="N52" i="1"/>
  <c r="M52" i="1"/>
  <c r="L52" i="1"/>
  <c r="O52" i="1"/>
  <c r="S25" i="1" s="1"/>
  <c r="N25" i="1"/>
  <c r="M25" i="1"/>
  <c r="L25" i="1"/>
  <c r="O25" i="1" s="1"/>
  <c r="R25" i="1" s="1"/>
  <c r="N115" i="1"/>
  <c r="O115" i="1" s="1"/>
  <c r="V24" i="1" s="1"/>
  <c r="M115" i="1"/>
  <c r="L115" i="1"/>
  <c r="M106" i="1"/>
  <c r="L106" i="1"/>
  <c r="N79" i="1"/>
  <c r="M79" i="1"/>
  <c r="L79" i="1"/>
  <c r="O79" i="1"/>
  <c r="T24" i="1"/>
  <c r="N51" i="1"/>
  <c r="M51" i="1"/>
  <c r="L51" i="1"/>
  <c r="O51" i="1"/>
  <c r="S24" i="1" s="1"/>
  <c r="N24" i="1"/>
  <c r="M24" i="1"/>
  <c r="L24" i="1"/>
  <c r="O24" i="1" s="1"/>
  <c r="R24" i="1" s="1"/>
  <c r="N114" i="1"/>
  <c r="O114" i="1" s="1"/>
  <c r="V23" i="1" s="1"/>
  <c r="M114" i="1"/>
  <c r="L114" i="1"/>
  <c r="N105" i="1"/>
  <c r="M105" i="1"/>
  <c r="O105" i="1" s="1"/>
  <c r="U23" i="1" s="1"/>
  <c r="L105" i="1"/>
  <c r="M78" i="1"/>
  <c r="L78" i="1"/>
  <c r="N50" i="1"/>
  <c r="O50" i="1" s="1"/>
  <c r="S23" i="1" s="1"/>
  <c r="M50" i="1"/>
  <c r="L50" i="1"/>
  <c r="N23" i="1"/>
  <c r="M23" i="1"/>
  <c r="L23" i="1"/>
  <c r="O23" i="1" s="1"/>
  <c r="R23" i="1" s="1"/>
  <c r="N113" i="1"/>
  <c r="O113" i="1" s="1"/>
  <c r="V22" i="1" s="1"/>
  <c r="M113" i="1"/>
  <c r="L113" i="1"/>
  <c r="N104" i="1"/>
  <c r="O104" i="1" s="1"/>
  <c r="U22" i="1" s="1"/>
  <c r="M104" i="1"/>
  <c r="L104" i="1"/>
  <c r="M77" i="1"/>
  <c r="L77" i="1"/>
  <c r="N49" i="1"/>
  <c r="O49" i="1" s="1"/>
  <c r="S22" i="1" s="1"/>
  <c r="M49" i="1"/>
  <c r="L49" i="1"/>
  <c r="N22" i="1"/>
  <c r="M22" i="1"/>
  <c r="L22" i="1"/>
  <c r="O22" i="1" s="1"/>
  <c r="R22" i="1" s="1"/>
  <c r="N112" i="1"/>
  <c r="M112" i="1"/>
  <c r="L112" i="1"/>
  <c r="O112" i="1"/>
  <c r="V21" i="1"/>
  <c r="N103" i="1"/>
  <c r="O103" i="1" s="1"/>
  <c r="U21" i="1" s="1"/>
  <c r="M103" i="1"/>
  <c r="L103" i="1"/>
  <c r="N76" i="1"/>
  <c r="M76" i="1"/>
  <c r="L76" i="1"/>
  <c r="O76" i="1"/>
  <c r="T21" i="1"/>
  <c r="N48" i="1"/>
  <c r="M48" i="1"/>
  <c r="L48" i="1"/>
  <c r="O48" i="1"/>
  <c r="S21" i="1"/>
  <c r="N21" i="1"/>
  <c r="M21" i="1"/>
  <c r="L21" i="1"/>
  <c r="O21" i="1" s="1"/>
  <c r="R21" i="1" s="1"/>
  <c r="N111" i="1"/>
  <c r="M111" i="1"/>
  <c r="L111" i="1"/>
  <c r="O111" i="1"/>
  <c r="V20" i="1"/>
  <c r="N102" i="1"/>
  <c r="O102" i="1" s="1"/>
  <c r="U20" i="1" s="1"/>
  <c r="M102" i="1"/>
  <c r="L102" i="1"/>
  <c r="N75" i="1"/>
  <c r="M75" i="1"/>
  <c r="L75" i="1"/>
  <c r="O75" i="1"/>
  <c r="T20" i="1"/>
  <c r="N47" i="1"/>
  <c r="M47" i="1"/>
  <c r="L47" i="1"/>
  <c r="O47" i="1"/>
  <c r="S20" i="1"/>
  <c r="N20" i="1"/>
  <c r="O20" i="1" s="1"/>
  <c r="R20" i="1" s="1"/>
  <c r="M20" i="1"/>
  <c r="L20" i="1"/>
  <c r="N110" i="1"/>
  <c r="M110" i="1"/>
  <c r="L110" i="1"/>
  <c r="O110" i="1"/>
  <c r="V19" i="1"/>
  <c r="N101" i="1"/>
  <c r="O101" i="1" s="1"/>
  <c r="U19" i="1" s="1"/>
  <c r="M101" i="1"/>
  <c r="L101" i="1"/>
  <c r="N74" i="1"/>
  <c r="M74" i="1"/>
  <c r="L74" i="1"/>
  <c r="O74" i="1"/>
  <c r="T19" i="1" s="1"/>
  <c r="N46" i="1"/>
  <c r="M46" i="1"/>
  <c r="L46" i="1"/>
  <c r="O46" i="1"/>
  <c r="S19" i="1"/>
  <c r="N19" i="1"/>
  <c r="O19" i="1" s="1"/>
  <c r="R19" i="1" s="1"/>
  <c r="M19" i="1"/>
  <c r="L19" i="1"/>
  <c r="N109" i="1"/>
  <c r="M109" i="1"/>
  <c r="L109" i="1"/>
  <c r="O109" i="1"/>
  <c r="V18" i="1"/>
  <c r="N100" i="1"/>
  <c r="M100" i="1"/>
  <c r="L100" i="1"/>
  <c r="O100" i="1"/>
  <c r="U18" i="1"/>
  <c r="N73" i="1"/>
  <c r="M73" i="1"/>
  <c r="L73" i="1"/>
  <c r="O73" i="1"/>
  <c r="T18" i="1" s="1"/>
  <c r="N45" i="1"/>
  <c r="M45" i="1"/>
  <c r="L45" i="1"/>
  <c r="O45" i="1"/>
  <c r="S18" i="1"/>
  <c r="N18" i="1"/>
  <c r="M18" i="1"/>
  <c r="L18" i="1"/>
  <c r="O18" i="1" s="1"/>
  <c r="R18" i="1" s="1"/>
  <c r="N77" i="1" l="1"/>
  <c r="O77" i="1" s="1"/>
  <c r="T22" i="1" s="1"/>
  <c r="N107" i="1"/>
  <c r="O107" i="1" s="1"/>
  <c r="U25" i="1" s="1"/>
  <c r="N53" i="1"/>
  <c r="O53" i="1" s="1"/>
  <c r="S26" i="1" s="1"/>
  <c r="N106" i="1"/>
  <c r="O106" i="1" s="1"/>
  <c r="U24" i="1" s="1"/>
</calcChain>
</file>

<file path=xl/sharedStrings.xml><?xml version="1.0" encoding="utf-8"?>
<sst xmlns="http://schemas.openxmlformats.org/spreadsheetml/2006/main" count="1040" uniqueCount="214">
  <si>
    <t>Bridle Dimensions</t>
  </si>
  <si>
    <t>Filename:</t>
  </si>
  <si>
    <t>Seed</t>
  </si>
  <si>
    <t>Design name:</t>
  </si>
  <si>
    <t>Revision:</t>
  </si>
  <si>
    <t>Designer:</t>
  </si>
  <si>
    <t>Bruce Goldsmith</t>
  </si>
  <si>
    <t>Export Date:</t>
  </si>
  <si>
    <t>Mon 8/28/2017 11:32:30 AM</t>
  </si>
  <si>
    <t>Towpoint at 25.00% chord</t>
  </si>
  <si>
    <t>Towpoint at 65.00% height (5.159m)</t>
  </si>
  <si>
    <t>Centre AoA =  2.00</t>
  </si>
  <si>
    <t>Tip AoA =  1.00 (twist = -1.00)</t>
  </si>
  <si>
    <t>Bridle measurements given in mm</t>
  </si>
  <si>
    <t>no risers</t>
  </si>
  <si>
    <t xml:space="preserve">Production </t>
  </si>
  <si>
    <t>Name</t>
  </si>
  <si>
    <t>3d Length</t>
  </si>
  <si>
    <t>Extra</t>
  </si>
  <si>
    <t>Loops length</t>
  </si>
  <si>
    <t>Cutting length</t>
  </si>
  <si>
    <t>Material</t>
  </si>
  <si>
    <t>Colour</t>
  </si>
  <si>
    <t>Manufacturer</t>
  </si>
  <si>
    <t>Sewing</t>
  </si>
  <si>
    <t>Load factor</t>
  </si>
  <si>
    <t>sum</t>
  </si>
  <si>
    <t>Sum of lines check sheet</t>
  </si>
  <si>
    <t>A</t>
  </si>
  <si>
    <t>B</t>
  </si>
  <si>
    <t>C</t>
  </si>
  <si>
    <t>D</t>
  </si>
  <si>
    <t>K</t>
  </si>
  <si>
    <t>a1</t>
  </si>
  <si>
    <t xml:space="preserve"> </t>
  </si>
  <si>
    <t>DSL70 red</t>
  </si>
  <si>
    <t>Red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</si>
  <si>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</si>
  <si>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</si>
  <si>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</si>
  <si>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</si>
  <si>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</si>
  <si>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</si>
  <si>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</si>
  <si>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</si>
  <si>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</si>
  <si>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</si>
  <si>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</si>
  <si>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</si>
  <si>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</si>
  <si>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AM1</t>
  </si>
  <si>
    <t>DSL130 green</t>
  </si>
  <si>
    <t>AM2</t>
  </si>
  <si>
    <t>AM3</t>
  </si>
  <si>
    <t>AM4</t>
  </si>
  <si>
    <t>AM5</t>
  </si>
  <si>
    <t>AM6</t>
  </si>
  <si>
    <t>AM7</t>
  </si>
  <si>
    <t>AR1</t>
  </si>
  <si>
    <t>7343-280  red</t>
  </si>
  <si>
    <t>AR2</t>
  </si>
  <si>
    <t>AR3</t>
  </si>
  <si>
    <t>7343-190 red</t>
  </si>
  <si>
    <t>b1</t>
  </si>
  <si>
    <t>DSL70 green</t>
  </si>
  <si>
    <t>Green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</si>
  <si>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</si>
  <si>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</si>
  <si>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</si>
  <si>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</si>
  <si>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</si>
  <si>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</si>
  <si>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</si>
  <si>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</si>
  <si>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</si>
  <si>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</si>
  <si>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</si>
  <si>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</si>
  <si>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</si>
  <si>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BM1</t>
  </si>
  <si>
    <t>BM2</t>
  </si>
  <si>
    <t>BM3</t>
  </si>
  <si>
    <t>BM4</t>
  </si>
  <si>
    <t>BM5</t>
  </si>
  <si>
    <t>BM6</t>
  </si>
  <si>
    <t>BM7</t>
  </si>
  <si>
    <t>BR1</t>
  </si>
  <si>
    <t>7343-280  green</t>
  </si>
  <si>
    <t>BR2</t>
  </si>
  <si>
    <t>BR3</t>
  </si>
  <si>
    <t>7343-190 green</t>
  </si>
  <si>
    <t>BR4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</si>
  <si>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</si>
  <si>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</si>
  <si>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</si>
  <si>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</si>
  <si>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</si>
  <si>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</si>
  <si>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</si>
  <si>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</si>
  <si>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</si>
  <si>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</si>
  <si>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</si>
  <si>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</si>
  <si>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</si>
  <si>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</si>
  <si>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CM1</t>
  </si>
  <si>
    <t>CM2</t>
  </si>
  <si>
    <t>CM3</t>
  </si>
  <si>
    <t>CM4</t>
  </si>
  <si>
    <t>CM5</t>
  </si>
  <si>
    <t>CM6</t>
  </si>
  <si>
    <t>CM7</t>
  </si>
  <si>
    <t>CR1</t>
  </si>
  <si>
    <t>CR2</t>
  </si>
  <si>
    <t>CR3</t>
  </si>
  <si>
    <t>7343-190  green</t>
  </si>
  <si>
    <t>d1</t>
  </si>
  <si>
    <t>d2</t>
  </si>
  <si>
    <t>d3</t>
  </si>
  <si>
    <t>d4</t>
  </si>
  <si>
    <t>d5</t>
  </si>
  <si>
    <t>d6</t>
  </si>
  <si>
    <t>d7</t>
  </si>
  <si>
    <t>d8</t>
  </si>
  <si>
    <t>k1</t>
  </si>
  <si>
    <t>DSL70 yellow</t>
  </si>
  <si>
    <t>Yellow</t>
  </si>
  <si>
    <t>k2</t>
  </si>
  <si>
    <t>k3</t>
  </si>
  <si>
    <t>k4</t>
  </si>
  <si>
    <t>k5</t>
  </si>
  <si>
    <t>k6</t>
  </si>
  <si>
    <t>k7</t>
  </si>
  <si>
    <t>k11</t>
  </si>
  <si>
    <t>k12</t>
  </si>
  <si>
    <t>KL1</t>
  </si>
  <si>
    <t>KL2</t>
  </si>
  <si>
    <t>KL3</t>
  </si>
  <si>
    <t>KR1</t>
  </si>
  <si>
    <t>DFL350 yellow</t>
  </si>
  <si>
    <t>X1</t>
  </si>
  <si>
    <t>X2</t>
  </si>
  <si>
    <t>X3</t>
  </si>
  <si>
    <t>X4</t>
  </si>
  <si>
    <t>X5</t>
  </si>
  <si>
    <t>X6</t>
  </si>
  <si>
    <t>Bridle checksheet lengths (mm)</t>
  </si>
  <si>
    <t>Total line lengths measured from canopy down to top of risers</t>
  </si>
  <si>
    <t>Second column is difference from A-line check length</t>
  </si>
  <si>
    <t>Checklength</t>
  </si>
  <si>
    <t>A-offset</t>
  </si>
  <si>
    <t>Components</t>
  </si>
  <si>
    <t>Bridle connection list</t>
  </si>
  <si>
    <t>Rib</t>
  </si>
  <si>
    <t>Chord</t>
  </si>
  <si>
    <t>Canopy checksheet lengths (mm)</t>
  </si>
  <si>
    <t>Upper skin LE</t>
  </si>
  <si>
    <t>Total</t>
  </si>
  <si>
    <t>Lower skin LE</t>
  </si>
  <si>
    <t>TE Upper</t>
  </si>
  <si>
    <t>TE Lower</t>
  </si>
  <si>
    <t>Vent opening (mm) (straight line)</t>
  </si>
  <si>
    <t>Rib nr</t>
  </si>
  <si>
    <t>Centre-side</t>
  </si>
  <si>
    <t>Tip-side</t>
  </si>
  <si>
    <t>Per-rib statistics</t>
  </si>
  <si>
    <t xml:space="preserve">   Rib Nr</t>
  </si>
  <si>
    <t xml:space="preserve"> Chord mm</t>
  </si>
  <si>
    <t xml:space="preserve"> Height %</t>
  </si>
  <si>
    <t>Height mm</t>
  </si>
  <si>
    <t>Design AoA</t>
  </si>
  <si>
    <t>Cell areas (sqm)</t>
  </si>
  <si>
    <t>Cell Nr</t>
  </si>
  <si>
    <t>Base width mm</t>
  </si>
  <si>
    <t>3d</t>
  </si>
  <si>
    <t>Vertical</t>
  </si>
  <si>
    <t>Side</t>
  </si>
  <si>
    <t>Profile Support lengths (mm)</t>
  </si>
  <si>
    <t>Profile Nr</t>
  </si>
  <si>
    <t>Upper length</t>
  </si>
  <si>
    <t>Vent length</t>
  </si>
  <si>
    <t>Lower length</t>
  </si>
  <si>
    <t>Vent+Lower</t>
  </si>
  <si>
    <t>Profile support 1 (13% -&gt; -13%)</t>
  </si>
  <si>
    <t>Rib 11</t>
  </si>
  <si>
    <t>Rib 12</t>
  </si>
  <si>
    <t>Rib 13</t>
  </si>
  <si>
    <t>Profile support 2 (16% -&gt; -4.7%)</t>
  </si>
  <si>
    <t>Rib 1</t>
  </si>
  <si>
    <t>Rib 2</t>
  </si>
  <si>
    <t>Rib 3</t>
  </si>
  <si>
    <t>Rib 4</t>
  </si>
  <si>
    <t>Rib 5</t>
  </si>
  <si>
    <t>Rib 6</t>
  </si>
  <si>
    <t>Rib 7</t>
  </si>
  <si>
    <t>Rib 8</t>
  </si>
  <si>
    <t>Rib 9</t>
  </si>
  <si>
    <t>Rib 10</t>
  </si>
  <si>
    <t>Profile support 3 (-1% -&gt; -15%)</t>
  </si>
  <si>
    <t>Profile support 4 (17% -&gt; -4.9%)</t>
  </si>
  <si>
    <t>Mid-cell Profile support (2.1% -&gt; -2.5%)</t>
  </si>
  <si>
    <t>H-strap Lengths</t>
  </si>
  <si>
    <t>Measurements given in mm</t>
  </si>
  <si>
    <t>Hstrap  (10.0%)</t>
  </si>
  <si>
    <t>Hstrap  (37.0%)</t>
  </si>
  <si>
    <t>Hstrap  (72.0%)</t>
  </si>
  <si>
    <t>Hstrap  (73.2%)</t>
  </si>
  <si>
    <t>Hstrap  (74.0%)</t>
  </si>
  <si>
    <t>Rev1</t>
  </si>
  <si>
    <t>Rev2</t>
  </si>
  <si>
    <t>After trimming first version, BR3=-15, CR3=-30, BR2=-5, CR2=-10mm</t>
  </si>
  <si>
    <t>Rev3</t>
  </si>
  <si>
    <t>Correct error in the check sheet 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</si>
</sst>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3"/>
  <sheetViews>
    <sheetView topLeftCell="F1" workbookViewId="0">
      <selection activeCell="E9" sqref="E9"/>
    </sheetView>
  </sheetViews>
  <sheetFormatPr defaultColWidth="8.875" defaultRowHeight="15.95"/>
  <cols>
    <col min="1" max="256" width="11" customWidth="1"/>
  </cols>
  <sheetData>
    <row r="1" spans="1:18">
      <c r="A1" t="s">
        <v>0</v>
      </c>
    </row>
    <row r="3" spans="1:18">
      <c r="A3" t="s">
        <v>1</v>
      </c>
      <c r="C3" t="s">
        <v>2</v>
      </c>
    </row>
    <row r="4" spans="1:18">
      <c r="A4" t="s">
        <v>3</v>
      </c>
      <c r="C4" t="s">
        <v>2</v>
      </c>
    </row>
    <row r="5" spans="1:18">
      <c r="A5" t="s">
        <v>4</v>
      </c>
      <c r="C5">
        <v>3</v>
      </c>
    </row>
    <row r="6" spans="1:18">
      <c r="A6" t="s">
        <v>5</v>
      </c>
      <c r="C6" t="s">
        <v>6</v>
      </c>
    </row>
    <row r="7" spans="1:18">
      <c r="A7" t="s">
        <v>7</v>
      </c>
      <c r="C7" t="s">
        <v>8</v>
      </c>
    </row>
    <row r="9" spans="1:18">
      <c r="A9" t="s">
        <v>9</v>
      </c>
    </row>
    <row r="10" spans="1:18">
      <c r="A10" t="s">
        <v>10</v>
      </c>
    </row>
    <row r="11" spans="1:18">
      <c r="A11" t="s">
        <v>11</v>
      </c>
    </row>
    <row r="12" spans="1:18">
      <c r="A12" t="s">
        <v>12</v>
      </c>
    </row>
    <row r="13" spans="1:18">
      <c r="A13" t="s">
        <v>13</v>
      </c>
    </row>
    <row r="14" spans="1:18">
      <c r="R14" t="s">
        <v>14</v>
      </c>
    </row>
    <row r="15" spans="1:18">
      <c r="R15" t="s">
        <v>15</v>
      </c>
    </row>
    <row r="16" spans="1:18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 t="s">
        <v>24</v>
      </c>
      <c r="J16" t="s">
        <v>25</v>
      </c>
      <c r="O16" t="s">
        <v>26</v>
      </c>
      <c r="R16" t="s">
        <v>27</v>
      </c>
    </row>
    <row r="17" spans="1:22">
      <c r="O17" t="s">
        <v>28</v>
      </c>
      <c r="R17" t="s">
        <v>28</v>
      </c>
      <c r="S17" t="s">
        <v>29</v>
      </c>
      <c r="T17" t="s">
        <v>30</v>
      </c>
      <c r="U17" t="s">
        <v>31</v>
      </c>
      <c r="V17" t="s">
        <v>32</v>
      </c>
    </row>
    <row r="18" spans="1:22">
      <c r="A18" t="s">
        <v>33</v>
      </c>
      <c r="B18">
        <v>805</v>
      </c>
      <c r="C18" t="s">
        <v>34</v>
      </c>
      <c r="D18">
        <v>200</v>
      </c>
      <c r="E18">
        <v>1005</v>
      </c>
      <c r="F18" t="s">
        <v>35</v>
      </c>
      <c r="G18" t="s">
        <v>36</v>
      </c>
      <c r="H18" t="s">
        <v>34</v>
      </c>
      <c r="I18" t="s">
        <v>34</v>
      </c>
      <c r="J18">
        <v>1.5668</v>
      </c>
      <c r="L18">
        <f>B18</f>
        <v>805</v>
      </c>
      <c r="M18">
        <f>B33</f>
        <v>759</v>
      </c>
      <c r="N18">
        <f>B41</f>
        <v>3055</v>
      </c>
      <c r="O18">
        <f>N18+M18+L18</f>
        <v>4619</v>
      </c>
      <c r="R18">
        <f>O18</f>
        <v>4619</v>
      </c>
      <c r="S18">
        <f>O45</f>
        <v>4600</v>
      </c>
      <c r="T18">
        <f>O73</f>
        <v>4735</v>
      </c>
      <c r="U18">
        <f>O100</f>
        <v>4803</v>
      </c>
      <c r="V18">
        <f>O109</f>
        <v>4858</v>
      </c>
    </row>
    <row r="19" spans="1:22">
      <c r="A19" t="s">
        <v>37</v>
      </c>
      <c r="B19">
        <v>744</v>
      </c>
      <c r="C19" t="s">
        <v>34</v>
      </c>
      <c r="D19">
        <v>200</v>
      </c>
      <c r="E19">
        <v>944</v>
      </c>
      <c r="F19" t="s">
        <v>35</v>
      </c>
      <c r="G19" t="s">
        <v>36</v>
      </c>
      <c r="H19" t="s">
        <v>34</v>
      </c>
      <c r="I19" t="s">
        <v>34</v>
      </c>
      <c r="J19">
        <v>1.5526</v>
      </c>
      <c r="L19">
        <f t="shared" ref="L19:L31" si="0">B19</f>
        <v>744</v>
      </c>
      <c r="M19">
        <f>B33</f>
        <v>759</v>
      </c>
      <c r="N19">
        <f>B41</f>
        <v>3055</v>
      </c>
      <c r="O19">
        <f t="shared" ref="O19:O31" si="1">N19+M19+L19</f>
        <v>4558</v>
      </c>
      <c r="R19">
        <f t="shared" ref="R19:R31" si="2">O19</f>
        <v>4558</v>
      </c>
      <c r="S19">
        <f t="shared" ref="S19:S31" si="3">O46</f>
        <v>4537</v>
      </c>
      <c r="T19">
        <f t="shared" ref="T19:T31" si="4">O74</f>
        <v>4674</v>
      </c>
      <c r="U19">
        <f t="shared" ref="U19:U25" si="5">O101</f>
        <v>4745</v>
      </c>
      <c r="V19">
        <f t="shared" ref="V19:V26" si="6">O110</f>
        <v>4650</v>
      </c>
    </row>
    <row r="20" spans="1:22">
      <c r="A20" t="s">
        <v>38</v>
      </c>
      <c r="B20">
        <v>744</v>
      </c>
      <c r="C20" t="s">
        <v>34</v>
      </c>
      <c r="D20">
        <v>200</v>
      </c>
      <c r="E20">
        <v>944</v>
      </c>
      <c r="F20" t="s">
        <v>35</v>
      </c>
      <c r="G20" t="s">
        <v>36</v>
      </c>
      <c r="H20" t="s">
        <v>34</v>
      </c>
      <c r="I20" t="s">
        <v>34</v>
      </c>
      <c r="J20">
        <v>1.5303</v>
      </c>
      <c r="L20">
        <f t="shared" si="0"/>
        <v>744</v>
      </c>
      <c r="M20">
        <f>B34</f>
        <v>751</v>
      </c>
      <c r="N20">
        <f>B41</f>
        <v>3055</v>
      </c>
      <c r="O20">
        <f t="shared" si="1"/>
        <v>4550</v>
      </c>
      <c r="R20">
        <f t="shared" si="2"/>
        <v>4550</v>
      </c>
      <c r="S20">
        <f t="shared" si="3"/>
        <v>4527</v>
      </c>
      <c r="T20">
        <f t="shared" si="4"/>
        <v>4666</v>
      </c>
      <c r="U20">
        <f t="shared" si="5"/>
        <v>4734</v>
      </c>
      <c r="V20">
        <f t="shared" si="6"/>
        <v>4626</v>
      </c>
    </row>
    <row r="21" spans="1:22">
      <c r="A21" t="s">
        <v>39</v>
      </c>
      <c r="B21">
        <v>789</v>
      </c>
      <c r="C21" t="s">
        <v>34</v>
      </c>
      <c r="D21">
        <v>200</v>
      </c>
      <c r="E21">
        <v>989</v>
      </c>
      <c r="F21" t="s">
        <v>35</v>
      </c>
      <c r="G21" t="s">
        <v>36</v>
      </c>
      <c r="H21" t="s">
        <v>34</v>
      </c>
      <c r="I21" t="s">
        <v>34</v>
      </c>
      <c r="J21">
        <v>1.4994000000000001</v>
      </c>
      <c r="L21">
        <f t="shared" si="0"/>
        <v>789</v>
      </c>
      <c r="M21">
        <f>B34</f>
        <v>751</v>
      </c>
      <c r="N21">
        <f>B41</f>
        <v>3055</v>
      </c>
      <c r="O21">
        <f t="shared" si="1"/>
        <v>4595</v>
      </c>
      <c r="R21">
        <f t="shared" si="2"/>
        <v>4595</v>
      </c>
      <c r="S21">
        <f t="shared" si="3"/>
        <v>4570</v>
      </c>
      <c r="T21">
        <f t="shared" si="4"/>
        <v>4713</v>
      </c>
      <c r="U21">
        <f t="shared" si="5"/>
        <v>4771</v>
      </c>
      <c r="V21">
        <f t="shared" si="6"/>
        <v>4510</v>
      </c>
    </row>
    <row r="22" spans="1:22">
      <c r="A22" t="s">
        <v>40</v>
      </c>
      <c r="B22">
        <v>719</v>
      </c>
      <c r="C22" t="s">
        <v>34</v>
      </c>
      <c r="D22">
        <v>200</v>
      </c>
      <c r="E22">
        <v>919</v>
      </c>
      <c r="F22" t="s">
        <v>35</v>
      </c>
      <c r="G22" t="s">
        <v>36</v>
      </c>
      <c r="H22" t="s">
        <v>34</v>
      </c>
      <c r="I22" t="s">
        <v>34</v>
      </c>
      <c r="J22">
        <v>1.4371</v>
      </c>
      <c r="L22">
        <f t="shared" si="0"/>
        <v>719</v>
      </c>
      <c r="M22">
        <f>B35</f>
        <v>686</v>
      </c>
      <c r="N22">
        <f>B42</f>
        <v>3184</v>
      </c>
      <c r="O22">
        <f t="shared" si="1"/>
        <v>4589</v>
      </c>
      <c r="R22">
        <f t="shared" si="2"/>
        <v>4589</v>
      </c>
      <c r="S22">
        <f t="shared" si="3"/>
        <v>4562</v>
      </c>
      <c r="T22">
        <f t="shared" si="4"/>
        <v>4690</v>
      </c>
      <c r="U22">
        <f t="shared" si="5"/>
        <v>4750</v>
      </c>
      <c r="V22">
        <f t="shared" si="6"/>
        <v>4459</v>
      </c>
    </row>
    <row r="23" spans="1:22">
      <c r="A23" t="s">
        <v>41</v>
      </c>
      <c r="B23">
        <v>685</v>
      </c>
      <c r="C23" t="s">
        <v>34</v>
      </c>
      <c r="D23">
        <v>200</v>
      </c>
      <c r="E23">
        <v>885</v>
      </c>
      <c r="F23" t="s">
        <v>35</v>
      </c>
      <c r="G23" t="s">
        <v>36</v>
      </c>
      <c r="H23" t="s">
        <v>34</v>
      </c>
      <c r="I23" t="s">
        <v>34</v>
      </c>
      <c r="J23">
        <v>1.3309</v>
      </c>
      <c r="L23">
        <f t="shared" si="0"/>
        <v>685</v>
      </c>
      <c r="M23">
        <f>B35</f>
        <v>686</v>
      </c>
      <c r="N23">
        <f>B42</f>
        <v>3184</v>
      </c>
      <c r="O23">
        <f t="shared" si="1"/>
        <v>4555</v>
      </c>
      <c r="R23">
        <f t="shared" si="2"/>
        <v>4555</v>
      </c>
      <c r="S23">
        <f t="shared" si="3"/>
        <v>4529</v>
      </c>
      <c r="T23">
        <f t="shared" si="4"/>
        <v>4655</v>
      </c>
      <c r="U23">
        <f t="shared" si="5"/>
        <v>4710</v>
      </c>
      <c r="V23">
        <f t="shared" si="6"/>
        <v>4537</v>
      </c>
    </row>
    <row r="24" spans="1:22">
      <c r="A24" t="s">
        <v>42</v>
      </c>
      <c r="B24">
        <v>685</v>
      </c>
      <c r="C24" t="s">
        <v>34</v>
      </c>
      <c r="D24">
        <v>200</v>
      </c>
      <c r="E24">
        <v>885</v>
      </c>
      <c r="F24" t="s">
        <v>35</v>
      </c>
      <c r="G24" t="s">
        <v>36</v>
      </c>
      <c r="H24" t="s">
        <v>34</v>
      </c>
      <c r="I24" t="s">
        <v>34</v>
      </c>
      <c r="J24">
        <v>1.2073</v>
      </c>
      <c r="L24">
        <f t="shared" si="0"/>
        <v>685</v>
      </c>
      <c r="M24">
        <f>B36</f>
        <v>693</v>
      </c>
      <c r="N24">
        <f>B42</f>
        <v>3184</v>
      </c>
      <c r="O24">
        <f t="shared" si="1"/>
        <v>4562</v>
      </c>
      <c r="R24">
        <f t="shared" si="2"/>
        <v>4562</v>
      </c>
      <c r="S24">
        <f t="shared" si="3"/>
        <v>4533</v>
      </c>
      <c r="T24">
        <f t="shared" si="4"/>
        <v>4657</v>
      </c>
      <c r="U24">
        <f t="shared" si="5"/>
        <v>4708</v>
      </c>
      <c r="V24">
        <f t="shared" si="6"/>
        <v>4518</v>
      </c>
    </row>
    <row r="25" spans="1:22">
      <c r="A25" t="s">
        <v>43</v>
      </c>
      <c r="B25">
        <v>731</v>
      </c>
      <c r="C25" t="s">
        <v>34</v>
      </c>
      <c r="D25">
        <v>200</v>
      </c>
      <c r="E25">
        <v>931</v>
      </c>
      <c r="F25" t="s">
        <v>35</v>
      </c>
      <c r="G25" t="s">
        <v>36</v>
      </c>
      <c r="H25" t="s">
        <v>34</v>
      </c>
      <c r="I25" t="s">
        <v>34</v>
      </c>
      <c r="J25">
        <v>1.0866</v>
      </c>
      <c r="L25">
        <f t="shared" si="0"/>
        <v>731</v>
      </c>
      <c r="M25">
        <f>B36</f>
        <v>693</v>
      </c>
      <c r="N25">
        <f>B42</f>
        <v>3184</v>
      </c>
      <c r="O25">
        <f t="shared" si="1"/>
        <v>4608</v>
      </c>
      <c r="R25">
        <f t="shared" si="2"/>
        <v>4608</v>
      </c>
      <c r="S25">
        <f t="shared" si="3"/>
        <v>4580</v>
      </c>
      <c r="T25">
        <f t="shared" si="4"/>
        <v>4703</v>
      </c>
      <c r="U25">
        <f t="shared" si="5"/>
        <v>4744</v>
      </c>
      <c r="V25">
        <f t="shared" si="6"/>
        <v>4481</v>
      </c>
    </row>
    <row r="26" spans="1:22">
      <c r="A26" t="s">
        <v>44</v>
      </c>
      <c r="B26">
        <v>564</v>
      </c>
      <c r="C26" t="s">
        <v>34</v>
      </c>
      <c r="D26">
        <v>200</v>
      </c>
      <c r="E26">
        <v>764</v>
      </c>
      <c r="F26" t="s">
        <v>35</v>
      </c>
      <c r="G26" t="s">
        <v>36</v>
      </c>
      <c r="H26" t="s">
        <v>34</v>
      </c>
      <c r="I26" t="s">
        <v>34</v>
      </c>
      <c r="J26">
        <v>0.96953999999999996</v>
      </c>
      <c r="L26">
        <f t="shared" si="0"/>
        <v>564</v>
      </c>
      <c r="M26">
        <f>B37</f>
        <v>991</v>
      </c>
      <c r="N26">
        <f>B43</f>
        <v>3013</v>
      </c>
      <c r="O26">
        <f t="shared" si="1"/>
        <v>4568</v>
      </c>
      <c r="R26">
        <f t="shared" si="2"/>
        <v>4568</v>
      </c>
      <c r="S26">
        <f t="shared" si="3"/>
        <v>4543</v>
      </c>
      <c r="T26">
        <f t="shared" si="4"/>
        <v>4650</v>
      </c>
      <c r="V26">
        <f t="shared" si="6"/>
        <v>4493</v>
      </c>
    </row>
    <row r="27" spans="1:22">
      <c r="A27" t="s">
        <v>45</v>
      </c>
      <c r="B27">
        <v>523</v>
      </c>
      <c r="C27" t="s">
        <v>34</v>
      </c>
      <c r="D27">
        <v>200</v>
      </c>
      <c r="E27">
        <v>723</v>
      </c>
      <c r="F27" t="s">
        <v>35</v>
      </c>
      <c r="G27" t="s">
        <v>36</v>
      </c>
      <c r="H27" t="s">
        <v>34</v>
      </c>
      <c r="I27" t="s">
        <v>34</v>
      </c>
      <c r="J27">
        <v>0.8508</v>
      </c>
      <c r="L27">
        <f t="shared" si="0"/>
        <v>523</v>
      </c>
      <c r="M27">
        <f>B37</f>
        <v>991</v>
      </c>
      <c r="N27">
        <f>B43</f>
        <v>3013</v>
      </c>
      <c r="O27">
        <f t="shared" si="1"/>
        <v>4527</v>
      </c>
      <c r="R27">
        <f t="shared" si="2"/>
        <v>4527</v>
      </c>
      <c r="S27">
        <f t="shared" si="3"/>
        <v>4507</v>
      </c>
      <c r="T27">
        <f t="shared" si="4"/>
        <v>4602</v>
      </c>
    </row>
    <row r="28" spans="1:22">
      <c r="A28" t="s">
        <v>46</v>
      </c>
      <c r="B28">
        <v>655</v>
      </c>
      <c r="C28" t="s">
        <v>34</v>
      </c>
      <c r="D28">
        <v>200</v>
      </c>
      <c r="E28">
        <v>855</v>
      </c>
      <c r="F28" t="s">
        <v>35</v>
      </c>
      <c r="G28" t="s">
        <v>36</v>
      </c>
      <c r="H28" t="s">
        <v>34</v>
      </c>
      <c r="I28" t="s">
        <v>34</v>
      </c>
      <c r="J28">
        <v>0.71240000000000003</v>
      </c>
      <c r="L28">
        <f t="shared" si="0"/>
        <v>655</v>
      </c>
      <c r="M28">
        <f>B38</f>
        <v>793</v>
      </c>
      <c r="N28">
        <f>B43</f>
        <v>3013</v>
      </c>
      <c r="O28">
        <f t="shared" si="1"/>
        <v>4461</v>
      </c>
      <c r="R28">
        <f t="shared" si="2"/>
        <v>4461</v>
      </c>
      <c r="S28">
        <f t="shared" si="3"/>
        <v>4461</v>
      </c>
      <c r="T28">
        <f t="shared" si="4"/>
        <v>4575</v>
      </c>
    </row>
    <row r="29" spans="1:22">
      <c r="A29" t="s">
        <v>47</v>
      </c>
      <c r="B29">
        <v>638</v>
      </c>
      <c r="C29" t="s">
        <v>34</v>
      </c>
      <c r="D29">
        <v>200</v>
      </c>
      <c r="E29">
        <v>838</v>
      </c>
      <c r="F29" t="s">
        <v>35</v>
      </c>
      <c r="G29" t="s">
        <v>36</v>
      </c>
      <c r="H29" t="s">
        <v>34</v>
      </c>
      <c r="I29" t="s">
        <v>34</v>
      </c>
      <c r="J29">
        <v>0.78569999999999995</v>
      </c>
      <c r="L29">
        <f t="shared" si="0"/>
        <v>638</v>
      </c>
      <c r="M29">
        <f>B38</f>
        <v>793</v>
      </c>
      <c r="N29">
        <f>B43</f>
        <v>3013</v>
      </c>
      <c r="O29">
        <f t="shared" si="1"/>
        <v>4444</v>
      </c>
      <c r="R29">
        <f t="shared" si="2"/>
        <v>4444</v>
      </c>
      <c r="S29">
        <f t="shared" si="3"/>
        <v>4448</v>
      </c>
      <c r="T29">
        <f t="shared" si="4"/>
        <v>4557</v>
      </c>
    </row>
    <row r="30" spans="1:22">
      <c r="A30" t="s">
        <v>48</v>
      </c>
      <c r="B30">
        <v>298</v>
      </c>
      <c r="C30" t="s">
        <v>34</v>
      </c>
      <c r="D30">
        <v>200</v>
      </c>
      <c r="E30">
        <v>498</v>
      </c>
      <c r="F30" t="s">
        <v>35</v>
      </c>
      <c r="G30" t="s">
        <v>36</v>
      </c>
      <c r="H30" t="s">
        <v>34</v>
      </c>
      <c r="I30" t="s">
        <v>34</v>
      </c>
      <c r="J30">
        <v>0.52015999999999996</v>
      </c>
      <c r="L30">
        <f t="shared" si="0"/>
        <v>298</v>
      </c>
      <c r="M30">
        <f>B39</f>
        <v>1024</v>
      </c>
      <c r="N30">
        <f>B71</f>
        <v>2979</v>
      </c>
      <c r="O30">
        <f t="shared" si="1"/>
        <v>4301</v>
      </c>
      <c r="R30">
        <f t="shared" si="2"/>
        <v>4301</v>
      </c>
      <c r="S30">
        <f t="shared" si="3"/>
        <v>4297</v>
      </c>
      <c r="T30">
        <f t="shared" si="4"/>
        <v>4395</v>
      </c>
    </row>
    <row r="31" spans="1:22">
      <c r="A31" t="s">
        <v>49</v>
      </c>
      <c r="B31">
        <v>214</v>
      </c>
      <c r="C31" t="s">
        <v>34</v>
      </c>
      <c r="D31">
        <v>200</v>
      </c>
      <c r="E31">
        <v>414</v>
      </c>
      <c r="F31" t="s">
        <v>35</v>
      </c>
      <c r="G31" t="s">
        <v>36</v>
      </c>
      <c r="H31" t="s">
        <v>34</v>
      </c>
      <c r="I31" t="s">
        <v>34</v>
      </c>
      <c r="J31">
        <v>0.28641</v>
      </c>
      <c r="L31">
        <f t="shared" si="0"/>
        <v>214</v>
      </c>
      <c r="M31">
        <f>B39</f>
        <v>1024</v>
      </c>
      <c r="N31">
        <f>B71</f>
        <v>2979</v>
      </c>
      <c r="O31">
        <f t="shared" si="1"/>
        <v>4217</v>
      </c>
      <c r="R31">
        <f t="shared" si="2"/>
        <v>4217</v>
      </c>
      <c r="S31">
        <f t="shared" si="3"/>
        <v>4226</v>
      </c>
      <c r="T31">
        <f t="shared" si="4"/>
        <v>4308</v>
      </c>
    </row>
    <row r="33" spans="1:15">
      <c r="A33" t="s">
        <v>50</v>
      </c>
      <c r="B33">
        <v>759</v>
      </c>
      <c r="C33" t="s">
        <v>34</v>
      </c>
      <c r="D33">
        <v>200</v>
      </c>
      <c r="E33">
        <v>959</v>
      </c>
      <c r="F33" t="s">
        <v>51</v>
      </c>
      <c r="G33" t="s">
        <v>36</v>
      </c>
      <c r="H33" t="s">
        <v>34</v>
      </c>
      <c r="I33" t="s">
        <v>34</v>
      </c>
      <c r="J33">
        <v>3.1194000000000002</v>
      </c>
    </row>
    <row r="34" spans="1:15">
      <c r="A34" t="s">
        <v>52</v>
      </c>
      <c r="B34">
        <v>751</v>
      </c>
      <c r="C34" t="s">
        <v>34</v>
      </c>
      <c r="D34">
        <v>200</v>
      </c>
      <c r="E34">
        <v>951</v>
      </c>
      <c r="F34" t="s">
        <v>51</v>
      </c>
      <c r="G34" t="s">
        <v>36</v>
      </c>
      <c r="H34" t="s">
        <v>34</v>
      </c>
      <c r="I34" t="s">
        <v>34</v>
      </c>
      <c r="J34">
        <v>3.0297000000000001</v>
      </c>
    </row>
    <row r="35" spans="1:15">
      <c r="A35" t="s">
        <v>53</v>
      </c>
      <c r="B35">
        <v>686</v>
      </c>
      <c r="C35" t="s">
        <v>34</v>
      </c>
      <c r="D35">
        <v>200</v>
      </c>
      <c r="E35">
        <v>886</v>
      </c>
      <c r="F35" t="s">
        <v>51</v>
      </c>
      <c r="G35" t="s">
        <v>36</v>
      </c>
      <c r="H35" t="s">
        <v>34</v>
      </c>
      <c r="I35" t="s">
        <v>34</v>
      </c>
      <c r="J35">
        <v>2.7679</v>
      </c>
    </row>
    <row r="36" spans="1:15">
      <c r="A36" t="s">
        <v>54</v>
      </c>
      <c r="B36">
        <v>693</v>
      </c>
      <c r="C36" t="s">
        <v>34</v>
      </c>
      <c r="D36">
        <v>200</v>
      </c>
      <c r="E36">
        <v>893</v>
      </c>
      <c r="F36" t="s">
        <v>51</v>
      </c>
      <c r="G36" t="s">
        <v>36</v>
      </c>
      <c r="H36" t="s">
        <v>34</v>
      </c>
      <c r="I36" t="s">
        <v>34</v>
      </c>
      <c r="J36">
        <v>2.2938999999999998</v>
      </c>
    </row>
    <row r="37" spans="1:15">
      <c r="A37" t="s">
        <v>55</v>
      </c>
      <c r="B37">
        <v>991</v>
      </c>
      <c r="C37" t="s">
        <v>34</v>
      </c>
      <c r="D37">
        <v>200</v>
      </c>
      <c r="E37">
        <v>1191</v>
      </c>
      <c r="F37" t="s">
        <v>51</v>
      </c>
      <c r="G37" t="s">
        <v>36</v>
      </c>
      <c r="H37" t="s">
        <v>34</v>
      </c>
      <c r="I37" t="s">
        <v>34</v>
      </c>
      <c r="J37">
        <v>1.8203</v>
      </c>
    </row>
    <row r="38" spans="1:15">
      <c r="A38" t="s">
        <v>56</v>
      </c>
      <c r="B38">
        <v>793</v>
      </c>
      <c r="C38" t="s">
        <v>34</v>
      </c>
      <c r="D38">
        <v>200</v>
      </c>
      <c r="E38">
        <v>993</v>
      </c>
      <c r="F38" t="s">
        <v>51</v>
      </c>
      <c r="G38" t="s">
        <v>36</v>
      </c>
      <c r="H38" t="s">
        <v>34</v>
      </c>
      <c r="I38" t="s">
        <v>34</v>
      </c>
      <c r="J38">
        <v>1.4981</v>
      </c>
    </row>
    <row r="39" spans="1:15">
      <c r="A39" t="s">
        <v>57</v>
      </c>
      <c r="B39">
        <v>1024</v>
      </c>
      <c r="C39" t="s">
        <v>34</v>
      </c>
      <c r="D39">
        <v>200</v>
      </c>
      <c r="E39">
        <v>1224</v>
      </c>
      <c r="F39" t="s">
        <v>51</v>
      </c>
      <c r="G39" t="s">
        <v>36</v>
      </c>
      <c r="H39" t="s">
        <v>34</v>
      </c>
      <c r="I39" t="s">
        <v>34</v>
      </c>
      <c r="J39">
        <v>0.80657000000000001</v>
      </c>
    </row>
    <row r="41" spans="1:15">
      <c r="A41" t="s">
        <v>58</v>
      </c>
      <c r="B41">
        <v>3055</v>
      </c>
      <c r="C41" t="s">
        <v>34</v>
      </c>
      <c r="D41">
        <v>200</v>
      </c>
      <c r="E41">
        <v>3255</v>
      </c>
      <c r="F41" t="s">
        <v>59</v>
      </c>
      <c r="G41" t="s">
        <v>36</v>
      </c>
      <c r="H41" t="s">
        <v>34</v>
      </c>
      <c r="I41" t="s">
        <v>34</v>
      </c>
      <c r="J41">
        <v>6.1490999999999998</v>
      </c>
    </row>
    <row r="42" spans="1:15">
      <c r="A42" t="s">
        <v>60</v>
      </c>
      <c r="B42">
        <v>3184</v>
      </c>
      <c r="C42" t="s">
        <v>34</v>
      </c>
      <c r="D42">
        <v>200</v>
      </c>
      <c r="E42">
        <v>3384</v>
      </c>
      <c r="F42" t="s">
        <v>59</v>
      </c>
      <c r="G42" t="s">
        <v>36</v>
      </c>
      <c r="H42" t="s">
        <v>34</v>
      </c>
      <c r="I42" t="s">
        <v>34</v>
      </c>
      <c r="J42">
        <v>5.0617999999999999</v>
      </c>
    </row>
    <row r="43" spans="1:15">
      <c r="A43" t="s">
        <v>61</v>
      </c>
      <c r="B43">
        <v>3013</v>
      </c>
      <c r="C43" t="s">
        <v>34</v>
      </c>
      <c r="D43">
        <v>200</v>
      </c>
      <c r="E43">
        <v>3213</v>
      </c>
      <c r="F43" t="s">
        <v>62</v>
      </c>
      <c r="G43" t="s">
        <v>36</v>
      </c>
      <c r="H43" t="s">
        <v>34</v>
      </c>
      <c r="I43" t="s">
        <v>34</v>
      </c>
      <c r="J43">
        <v>3.3184</v>
      </c>
      <c r="O43" t="s">
        <v>26</v>
      </c>
    </row>
    <row r="44" spans="1:15">
      <c r="O44" t="s">
        <v>29</v>
      </c>
    </row>
    <row r="45" spans="1:15">
      <c r="A45" t="s">
        <v>63</v>
      </c>
      <c r="B45">
        <v>803</v>
      </c>
      <c r="C45" t="s">
        <v>34</v>
      </c>
      <c r="D45">
        <v>200</v>
      </c>
      <c r="E45">
        <v>1003</v>
      </c>
      <c r="F45" t="s">
        <v>64</v>
      </c>
      <c r="G45" t="s">
        <v>65</v>
      </c>
      <c r="H45" t="s">
        <v>34</v>
      </c>
      <c r="I45" t="s">
        <v>34</v>
      </c>
      <c r="J45">
        <v>1.5668</v>
      </c>
      <c r="L45">
        <f>B45</f>
        <v>803</v>
      </c>
      <c r="M45">
        <f>B60</f>
        <v>757</v>
      </c>
      <c r="N45">
        <f>B68</f>
        <v>3040</v>
      </c>
      <c r="O45">
        <f>N45+M45+L45</f>
        <v>4600</v>
      </c>
    </row>
    <row r="46" spans="1:15">
      <c r="A46" t="s">
        <v>66</v>
      </c>
      <c r="B46">
        <v>740</v>
      </c>
      <c r="C46" t="s">
        <v>34</v>
      </c>
      <c r="D46">
        <v>200</v>
      </c>
      <c r="E46">
        <v>940</v>
      </c>
      <c r="F46" t="s">
        <v>64</v>
      </c>
      <c r="G46" t="s">
        <v>65</v>
      </c>
      <c r="H46" t="s">
        <v>34</v>
      </c>
      <c r="I46" t="s">
        <v>34</v>
      </c>
      <c r="J46">
        <v>1.5526</v>
      </c>
      <c r="L46">
        <f t="shared" ref="L46:L58" si="7">B46</f>
        <v>740</v>
      </c>
      <c r="M46">
        <f>B60</f>
        <v>757</v>
      </c>
      <c r="N46">
        <f>B68</f>
        <v>3040</v>
      </c>
      <c r="O46">
        <f t="shared" ref="O46:O58" si="8">N46+M46+L46</f>
        <v>4537</v>
      </c>
    </row>
    <row r="47" spans="1:15">
      <c r="A47" t="s">
        <v>67</v>
      </c>
      <c r="B47">
        <v>741</v>
      </c>
      <c r="C47" t="s">
        <v>34</v>
      </c>
      <c r="D47">
        <v>200</v>
      </c>
      <c r="E47">
        <v>941</v>
      </c>
      <c r="F47" t="s">
        <v>64</v>
      </c>
      <c r="G47" t="s">
        <v>65</v>
      </c>
      <c r="H47" t="s">
        <v>34</v>
      </c>
      <c r="I47" t="s">
        <v>34</v>
      </c>
      <c r="J47">
        <v>1.5303</v>
      </c>
      <c r="L47">
        <f t="shared" si="7"/>
        <v>741</v>
      </c>
      <c r="M47">
        <f>B61</f>
        <v>746</v>
      </c>
      <c r="N47">
        <f>B68</f>
        <v>3040</v>
      </c>
      <c r="O47">
        <f t="shared" si="8"/>
        <v>4527</v>
      </c>
    </row>
    <row r="48" spans="1:15">
      <c r="A48" t="s">
        <v>68</v>
      </c>
      <c r="B48">
        <v>784</v>
      </c>
      <c r="C48" t="s">
        <v>34</v>
      </c>
      <c r="D48">
        <v>200</v>
      </c>
      <c r="E48">
        <v>984</v>
      </c>
      <c r="F48" t="s">
        <v>64</v>
      </c>
      <c r="G48" t="s">
        <v>65</v>
      </c>
      <c r="H48" t="s">
        <v>34</v>
      </c>
      <c r="I48" t="s">
        <v>34</v>
      </c>
      <c r="J48">
        <v>1.4994000000000001</v>
      </c>
      <c r="L48">
        <f t="shared" si="7"/>
        <v>784</v>
      </c>
      <c r="M48">
        <f>B61</f>
        <v>746</v>
      </c>
      <c r="N48">
        <f>B68</f>
        <v>3040</v>
      </c>
      <c r="O48">
        <f t="shared" si="8"/>
        <v>4570</v>
      </c>
    </row>
    <row r="49" spans="1:15">
      <c r="A49" t="s">
        <v>69</v>
      </c>
      <c r="B49">
        <v>592</v>
      </c>
      <c r="C49" t="s">
        <v>34</v>
      </c>
      <c r="D49">
        <v>200</v>
      </c>
      <c r="E49">
        <v>792</v>
      </c>
      <c r="F49" t="s">
        <v>64</v>
      </c>
      <c r="G49" t="s">
        <v>65</v>
      </c>
      <c r="H49" t="s">
        <v>34</v>
      </c>
      <c r="I49" t="s">
        <v>34</v>
      </c>
      <c r="J49">
        <v>1.4371</v>
      </c>
      <c r="L49">
        <f t="shared" si="7"/>
        <v>592</v>
      </c>
      <c r="M49">
        <f>B62</f>
        <v>797</v>
      </c>
      <c r="N49">
        <f>B69</f>
        <v>3173</v>
      </c>
      <c r="O49">
        <f t="shared" si="8"/>
        <v>4562</v>
      </c>
    </row>
    <row r="50" spans="1:15">
      <c r="A50" t="s">
        <v>70</v>
      </c>
      <c r="B50">
        <v>559</v>
      </c>
      <c r="C50" t="s">
        <v>34</v>
      </c>
      <c r="D50">
        <v>200</v>
      </c>
      <c r="E50">
        <v>759</v>
      </c>
      <c r="F50" t="s">
        <v>64</v>
      </c>
      <c r="G50" t="s">
        <v>65</v>
      </c>
      <c r="H50" t="s">
        <v>34</v>
      </c>
      <c r="I50" t="s">
        <v>34</v>
      </c>
      <c r="J50">
        <v>1.3309</v>
      </c>
      <c r="L50">
        <f t="shared" si="7"/>
        <v>559</v>
      </c>
      <c r="M50">
        <f>B62</f>
        <v>797</v>
      </c>
      <c r="N50">
        <f>B69</f>
        <v>3173</v>
      </c>
      <c r="O50">
        <f t="shared" si="8"/>
        <v>4529</v>
      </c>
    </row>
    <row r="51" spans="1:15">
      <c r="A51" t="s">
        <v>71</v>
      </c>
      <c r="B51">
        <v>675</v>
      </c>
      <c r="C51" t="s">
        <v>34</v>
      </c>
      <c r="D51">
        <v>200</v>
      </c>
      <c r="E51">
        <v>875</v>
      </c>
      <c r="F51" t="s">
        <v>64</v>
      </c>
      <c r="G51" t="s">
        <v>65</v>
      </c>
      <c r="H51" t="s">
        <v>34</v>
      </c>
      <c r="I51" t="s">
        <v>34</v>
      </c>
      <c r="J51">
        <v>1.2073</v>
      </c>
      <c r="L51">
        <f t="shared" si="7"/>
        <v>675</v>
      </c>
      <c r="M51">
        <f>B63</f>
        <v>685</v>
      </c>
      <c r="N51">
        <f>B69</f>
        <v>3173</v>
      </c>
      <c r="O51">
        <f t="shared" si="8"/>
        <v>4533</v>
      </c>
    </row>
    <row r="52" spans="1:15">
      <c r="A52" t="s">
        <v>72</v>
      </c>
      <c r="B52">
        <v>722</v>
      </c>
      <c r="C52" t="s">
        <v>34</v>
      </c>
      <c r="D52">
        <v>200</v>
      </c>
      <c r="E52">
        <v>922</v>
      </c>
      <c r="F52" t="s">
        <v>64</v>
      </c>
      <c r="G52" t="s">
        <v>65</v>
      </c>
      <c r="H52" t="s">
        <v>34</v>
      </c>
      <c r="I52" t="s">
        <v>34</v>
      </c>
      <c r="J52">
        <v>1.0866</v>
      </c>
      <c r="L52">
        <f t="shared" si="7"/>
        <v>722</v>
      </c>
      <c r="M52">
        <f>B63</f>
        <v>685</v>
      </c>
      <c r="N52">
        <f>B69</f>
        <v>3173</v>
      </c>
      <c r="O52">
        <f t="shared" si="8"/>
        <v>4580</v>
      </c>
    </row>
    <row r="53" spans="1:15">
      <c r="A53" t="s">
        <v>73</v>
      </c>
      <c r="B53">
        <v>556</v>
      </c>
      <c r="C53" t="s">
        <v>34</v>
      </c>
      <c r="D53">
        <v>200</v>
      </c>
      <c r="E53">
        <v>756</v>
      </c>
      <c r="F53" t="s">
        <v>64</v>
      </c>
      <c r="G53" t="s">
        <v>65</v>
      </c>
      <c r="H53" t="s">
        <v>34</v>
      </c>
      <c r="I53" t="s">
        <v>34</v>
      </c>
      <c r="J53">
        <v>0.96953999999999996</v>
      </c>
      <c r="L53">
        <f t="shared" si="7"/>
        <v>556</v>
      </c>
      <c r="M53">
        <f>B64</f>
        <v>852</v>
      </c>
      <c r="N53">
        <f>B70</f>
        <v>3135</v>
      </c>
      <c r="O53">
        <f t="shared" si="8"/>
        <v>4543</v>
      </c>
    </row>
    <row r="54" spans="1:15">
      <c r="A54" t="s">
        <v>74</v>
      </c>
      <c r="B54">
        <v>520</v>
      </c>
      <c r="C54" t="s">
        <v>34</v>
      </c>
      <c r="D54">
        <v>200</v>
      </c>
      <c r="E54">
        <v>720</v>
      </c>
      <c r="F54" t="s">
        <v>64</v>
      </c>
      <c r="G54" t="s">
        <v>65</v>
      </c>
      <c r="H54" t="s">
        <v>34</v>
      </c>
      <c r="I54" t="s">
        <v>34</v>
      </c>
      <c r="J54">
        <v>0.8508</v>
      </c>
      <c r="L54">
        <f t="shared" si="7"/>
        <v>520</v>
      </c>
      <c r="M54">
        <f>B64</f>
        <v>852</v>
      </c>
      <c r="N54">
        <f>B70</f>
        <v>3135</v>
      </c>
      <c r="O54">
        <f t="shared" si="8"/>
        <v>4507</v>
      </c>
    </row>
    <row r="55" spans="1:15">
      <c r="A55" t="s">
        <v>75</v>
      </c>
      <c r="B55">
        <v>307</v>
      </c>
      <c r="C55" t="s">
        <v>34</v>
      </c>
      <c r="D55">
        <v>200</v>
      </c>
      <c r="E55">
        <v>507</v>
      </c>
      <c r="F55" t="s">
        <v>64</v>
      </c>
      <c r="G55" t="s">
        <v>65</v>
      </c>
      <c r="H55" t="s">
        <v>34</v>
      </c>
      <c r="I55" t="s">
        <v>34</v>
      </c>
      <c r="J55">
        <v>0.71240000000000003</v>
      </c>
      <c r="L55">
        <f t="shared" si="7"/>
        <v>307</v>
      </c>
      <c r="M55">
        <f>B65</f>
        <v>1019</v>
      </c>
      <c r="N55">
        <f>B70</f>
        <v>3135</v>
      </c>
      <c r="O55">
        <f t="shared" si="8"/>
        <v>4461</v>
      </c>
    </row>
    <row r="56" spans="1:15">
      <c r="A56" t="s">
        <v>76</v>
      </c>
      <c r="B56">
        <v>294</v>
      </c>
      <c r="C56" t="s">
        <v>34</v>
      </c>
      <c r="D56">
        <v>200</v>
      </c>
      <c r="E56">
        <v>494</v>
      </c>
      <c r="F56" t="s">
        <v>64</v>
      </c>
      <c r="G56" t="s">
        <v>65</v>
      </c>
      <c r="H56" t="s">
        <v>34</v>
      </c>
      <c r="I56" t="s">
        <v>34</v>
      </c>
      <c r="J56">
        <v>0.78569999999999995</v>
      </c>
      <c r="L56">
        <f t="shared" si="7"/>
        <v>294</v>
      </c>
      <c r="M56">
        <f>B65</f>
        <v>1019</v>
      </c>
      <c r="N56">
        <f>B70</f>
        <v>3135</v>
      </c>
      <c r="O56">
        <f t="shared" si="8"/>
        <v>4448</v>
      </c>
    </row>
    <row r="57" spans="1:15">
      <c r="A57" t="s">
        <v>77</v>
      </c>
      <c r="B57">
        <v>214</v>
      </c>
      <c r="C57" t="s">
        <v>34</v>
      </c>
      <c r="D57">
        <v>200</v>
      </c>
      <c r="E57">
        <v>414</v>
      </c>
      <c r="F57" t="s">
        <v>64</v>
      </c>
      <c r="G57" t="s">
        <v>65</v>
      </c>
      <c r="H57" t="s">
        <v>34</v>
      </c>
      <c r="I57" t="s">
        <v>34</v>
      </c>
      <c r="J57">
        <v>0.52015999999999996</v>
      </c>
      <c r="L57">
        <f t="shared" si="7"/>
        <v>214</v>
      </c>
      <c r="M57">
        <f>B66</f>
        <v>1104</v>
      </c>
      <c r="N57">
        <f>B71</f>
        <v>2979</v>
      </c>
      <c r="O57">
        <f t="shared" si="8"/>
        <v>4297</v>
      </c>
    </row>
    <row r="58" spans="1:15">
      <c r="A58" t="s">
        <v>78</v>
      </c>
      <c r="B58">
        <v>143</v>
      </c>
      <c r="C58" t="s">
        <v>34</v>
      </c>
      <c r="D58">
        <v>200</v>
      </c>
      <c r="E58">
        <v>343</v>
      </c>
      <c r="F58" t="s">
        <v>64</v>
      </c>
      <c r="G58" t="s">
        <v>65</v>
      </c>
      <c r="H58" t="s">
        <v>34</v>
      </c>
      <c r="I58" t="s">
        <v>34</v>
      </c>
      <c r="J58">
        <v>0.28641</v>
      </c>
      <c r="L58">
        <f t="shared" si="7"/>
        <v>143</v>
      </c>
      <c r="M58">
        <f>B66</f>
        <v>1104</v>
      </c>
      <c r="N58">
        <f>B71</f>
        <v>2979</v>
      </c>
      <c r="O58">
        <f t="shared" si="8"/>
        <v>4226</v>
      </c>
    </row>
    <row r="60" spans="1:15">
      <c r="A60" t="s">
        <v>79</v>
      </c>
      <c r="B60">
        <v>757</v>
      </c>
      <c r="C60" t="s">
        <v>34</v>
      </c>
      <c r="D60">
        <v>200</v>
      </c>
      <c r="E60">
        <v>957</v>
      </c>
      <c r="F60" t="s">
        <v>51</v>
      </c>
      <c r="G60" t="s">
        <v>65</v>
      </c>
      <c r="H60" t="s">
        <v>34</v>
      </c>
      <c r="I60" t="s">
        <v>34</v>
      </c>
      <c r="J60">
        <v>3.1194000000000002</v>
      </c>
    </row>
    <row r="61" spans="1:15">
      <c r="A61" t="s">
        <v>80</v>
      </c>
      <c r="B61">
        <v>746</v>
      </c>
      <c r="C61" t="s">
        <v>34</v>
      </c>
      <c r="D61">
        <v>200</v>
      </c>
      <c r="E61">
        <v>946</v>
      </c>
      <c r="F61" t="s">
        <v>51</v>
      </c>
      <c r="G61" t="s">
        <v>65</v>
      </c>
      <c r="H61" t="s">
        <v>34</v>
      </c>
      <c r="I61" t="s">
        <v>34</v>
      </c>
      <c r="J61">
        <v>3.0297000000000001</v>
      </c>
    </row>
    <row r="62" spans="1:15">
      <c r="A62" t="s">
        <v>81</v>
      </c>
      <c r="B62">
        <v>797</v>
      </c>
      <c r="C62" t="s">
        <v>34</v>
      </c>
      <c r="D62">
        <v>200</v>
      </c>
      <c r="E62">
        <v>997</v>
      </c>
      <c r="F62" t="s">
        <v>51</v>
      </c>
      <c r="G62" t="s">
        <v>65</v>
      </c>
      <c r="H62" t="s">
        <v>34</v>
      </c>
      <c r="I62" t="s">
        <v>34</v>
      </c>
      <c r="J62">
        <v>2.7679</v>
      </c>
    </row>
    <row r="63" spans="1:15">
      <c r="A63" t="s">
        <v>82</v>
      </c>
      <c r="B63">
        <v>685</v>
      </c>
      <c r="C63" t="s">
        <v>34</v>
      </c>
      <c r="D63">
        <v>200</v>
      </c>
      <c r="E63">
        <v>885</v>
      </c>
      <c r="F63" t="s">
        <v>51</v>
      </c>
      <c r="G63" t="s">
        <v>65</v>
      </c>
      <c r="H63" t="s">
        <v>34</v>
      </c>
      <c r="I63" t="s">
        <v>34</v>
      </c>
      <c r="J63">
        <v>2.2938999999999998</v>
      </c>
    </row>
    <row r="64" spans="1:15">
      <c r="A64" t="s">
        <v>83</v>
      </c>
      <c r="B64">
        <v>852</v>
      </c>
      <c r="C64" t="s">
        <v>34</v>
      </c>
      <c r="D64">
        <v>200</v>
      </c>
      <c r="E64">
        <v>1052</v>
      </c>
      <c r="F64" t="s">
        <v>51</v>
      </c>
      <c r="G64" t="s">
        <v>65</v>
      </c>
      <c r="H64" t="s">
        <v>34</v>
      </c>
      <c r="I64" t="s">
        <v>34</v>
      </c>
      <c r="J64">
        <v>1.8203</v>
      </c>
    </row>
    <row r="65" spans="1:15">
      <c r="A65" t="s">
        <v>84</v>
      </c>
      <c r="B65">
        <v>1019</v>
      </c>
      <c r="C65" t="s">
        <v>34</v>
      </c>
      <c r="D65">
        <v>200</v>
      </c>
      <c r="E65">
        <v>1219</v>
      </c>
      <c r="F65" t="s">
        <v>51</v>
      </c>
      <c r="G65" t="s">
        <v>65</v>
      </c>
      <c r="H65" t="s">
        <v>34</v>
      </c>
      <c r="I65" t="s">
        <v>34</v>
      </c>
      <c r="J65">
        <v>1.4981</v>
      </c>
    </row>
    <row r="66" spans="1:15">
      <c r="A66" t="s">
        <v>85</v>
      </c>
      <c r="B66">
        <v>1104</v>
      </c>
      <c r="C66" t="s">
        <v>34</v>
      </c>
      <c r="D66">
        <v>200</v>
      </c>
      <c r="E66">
        <v>1304</v>
      </c>
      <c r="F66" t="s">
        <v>51</v>
      </c>
      <c r="G66" t="s">
        <v>65</v>
      </c>
      <c r="H66" t="s">
        <v>34</v>
      </c>
      <c r="I66" t="s">
        <v>34</v>
      </c>
      <c r="J66">
        <v>0.80657000000000001</v>
      </c>
    </row>
    <row r="68" spans="1:15">
      <c r="A68" t="s">
        <v>86</v>
      </c>
      <c r="B68">
        <v>3040</v>
      </c>
      <c r="C68" t="s">
        <v>34</v>
      </c>
      <c r="D68">
        <v>200</v>
      </c>
      <c r="E68">
        <v>3240</v>
      </c>
      <c r="F68" t="s">
        <v>87</v>
      </c>
      <c r="G68" t="s">
        <v>65</v>
      </c>
      <c r="H68" t="s">
        <v>34</v>
      </c>
      <c r="I68" t="s">
        <v>34</v>
      </c>
      <c r="J68">
        <v>6.1490999999999998</v>
      </c>
    </row>
    <row r="69" spans="1:15">
      <c r="A69" t="s">
        <v>88</v>
      </c>
      <c r="B69">
        <f>3178-5</f>
        <v>3173</v>
      </c>
      <c r="C69" t="s">
        <v>34</v>
      </c>
      <c r="D69">
        <v>200</v>
      </c>
      <c r="E69">
        <v>3378</v>
      </c>
      <c r="F69" t="s">
        <v>87</v>
      </c>
      <c r="G69" t="s">
        <v>65</v>
      </c>
      <c r="H69" t="s">
        <v>34</v>
      </c>
      <c r="I69" t="s">
        <v>34</v>
      </c>
      <c r="J69">
        <v>5.0617999999999999</v>
      </c>
    </row>
    <row r="70" spans="1:15">
      <c r="A70" t="s">
        <v>89</v>
      </c>
      <c r="B70">
        <f>3150-15</f>
        <v>3135</v>
      </c>
      <c r="C70" t="s">
        <v>34</v>
      </c>
      <c r="D70">
        <v>200</v>
      </c>
      <c r="E70">
        <v>3350</v>
      </c>
      <c r="F70" t="s">
        <v>90</v>
      </c>
      <c r="G70" t="s">
        <v>65</v>
      </c>
      <c r="H70" t="s">
        <v>34</v>
      </c>
      <c r="I70" t="s">
        <v>34</v>
      </c>
      <c r="J70">
        <v>3.3184</v>
      </c>
    </row>
    <row r="71" spans="1:15">
      <c r="A71" t="s">
        <v>91</v>
      </c>
      <c r="B71">
        <f>2979</f>
        <v>2979</v>
      </c>
      <c r="C71" t="s">
        <v>34</v>
      </c>
      <c r="D71">
        <v>200</v>
      </c>
      <c r="E71">
        <v>3179</v>
      </c>
      <c r="F71" t="s">
        <v>35</v>
      </c>
      <c r="G71" t="s">
        <v>36</v>
      </c>
      <c r="H71" t="s">
        <v>34</v>
      </c>
      <c r="I71" t="s">
        <v>34</v>
      </c>
      <c r="J71">
        <v>2.2181000000000002</v>
      </c>
      <c r="O71" t="s">
        <v>26</v>
      </c>
    </row>
    <row r="72" spans="1:15">
      <c r="O72" t="s">
        <v>30</v>
      </c>
    </row>
    <row r="73" spans="1:15">
      <c r="A73" t="s">
        <v>92</v>
      </c>
      <c r="B73">
        <v>616</v>
      </c>
      <c r="C73" t="s">
        <v>34</v>
      </c>
      <c r="D73">
        <v>200</v>
      </c>
      <c r="E73">
        <v>816</v>
      </c>
      <c r="F73" t="s">
        <v>64</v>
      </c>
      <c r="G73" t="s">
        <v>65</v>
      </c>
      <c r="H73" t="s">
        <v>34</v>
      </c>
      <c r="I73" t="s">
        <v>34</v>
      </c>
      <c r="J73">
        <v>1.1751</v>
      </c>
      <c r="L73">
        <f>B73</f>
        <v>616</v>
      </c>
      <c r="M73">
        <f>B88</f>
        <v>936</v>
      </c>
      <c r="N73">
        <f>B96</f>
        <v>3183</v>
      </c>
      <c r="O73">
        <f>N73+M73+L73</f>
        <v>4735</v>
      </c>
    </row>
    <row r="74" spans="1:15">
      <c r="A74" t="s">
        <v>93</v>
      </c>
      <c r="B74">
        <v>555</v>
      </c>
      <c r="C74" t="s">
        <v>34</v>
      </c>
      <c r="D74">
        <v>200</v>
      </c>
      <c r="E74">
        <v>755</v>
      </c>
      <c r="F74" t="s">
        <v>64</v>
      </c>
      <c r="G74" t="s">
        <v>65</v>
      </c>
      <c r="H74" t="s">
        <v>34</v>
      </c>
      <c r="I74" t="s">
        <v>34</v>
      </c>
      <c r="J74">
        <v>1.1645000000000001</v>
      </c>
      <c r="L74">
        <f t="shared" ref="L74:L86" si="9">B74</f>
        <v>555</v>
      </c>
      <c r="M74">
        <f>B88</f>
        <v>936</v>
      </c>
      <c r="N74">
        <f>B96</f>
        <v>3183</v>
      </c>
      <c r="O74">
        <f t="shared" ref="O74:O86" si="10">N74+M74+L74</f>
        <v>4674</v>
      </c>
    </row>
    <row r="75" spans="1:15">
      <c r="A75" t="s">
        <v>94</v>
      </c>
      <c r="B75">
        <v>551</v>
      </c>
      <c r="C75" t="s">
        <v>34</v>
      </c>
      <c r="D75">
        <v>200</v>
      </c>
      <c r="E75">
        <v>751</v>
      </c>
      <c r="F75" t="s">
        <v>64</v>
      </c>
      <c r="G75" t="s">
        <v>65</v>
      </c>
      <c r="H75" t="s">
        <v>34</v>
      </c>
      <c r="I75" t="s">
        <v>34</v>
      </c>
      <c r="J75">
        <v>1.1476999999999999</v>
      </c>
      <c r="L75">
        <f t="shared" si="9"/>
        <v>551</v>
      </c>
      <c r="M75">
        <f>B89</f>
        <v>932</v>
      </c>
      <c r="N75">
        <f>B96</f>
        <v>3183</v>
      </c>
      <c r="O75">
        <f t="shared" si="10"/>
        <v>4666</v>
      </c>
    </row>
    <row r="76" spans="1:15">
      <c r="A76" t="s">
        <v>95</v>
      </c>
      <c r="B76">
        <v>598</v>
      </c>
      <c r="C76" t="s">
        <v>34</v>
      </c>
      <c r="D76">
        <v>200</v>
      </c>
      <c r="E76">
        <v>798</v>
      </c>
      <c r="F76" t="s">
        <v>64</v>
      </c>
      <c r="G76" t="s">
        <v>65</v>
      </c>
      <c r="H76" t="s">
        <v>34</v>
      </c>
      <c r="I76" t="s">
        <v>34</v>
      </c>
      <c r="J76">
        <v>1.1245000000000001</v>
      </c>
      <c r="L76">
        <f t="shared" si="9"/>
        <v>598</v>
      </c>
      <c r="M76">
        <f>B89</f>
        <v>932</v>
      </c>
      <c r="N76">
        <f>B96</f>
        <v>3183</v>
      </c>
      <c r="O76">
        <f t="shared" si="10"/>
        <v>4713</v>
      </c>
    </row>
    <row r="77" spans="1:15">
      <c r="A77" t="s">
        <v>96</v>
      </c>
      <c r="B77">
        <v>659</v>
      </c>
      <c r="C77" t="s">
        <v>34</v>
      </c>
      <c r="D77">
        <v>200</v>
      </c>
      <c r="E77">
        <v>859</v>
      </c>
      <c r="F77" t="s">
        <v>64</v>
      </c>
      <c r="G77" t="s">
        <v>65</v>
      </c>
      <c r="H77" t="s">
        <v>34</v>
      </c>
      <c r="I77" t="s">
        <v>34</v>
      </c>
      <c r="J77">
        <v>1.0778000000000001</v>
      </c>
      <c r="L77">
        <f t="shared" si="9"/>
        <v>659</v>
      </c>
      <c r="M77">
        <f>B90</f>
        <v>729</v>
      </c>
      <c r="N77">
        <f>B97</f>
        <v>3302</v>
      </c>
      <c r="O77">
        <f t="shared" si="10"/>
        <v>4690</v>
      </c>
    </row>
    <row r="78" spans="1:15">
      <c r="A78" t="s">
        <v>97</v>
      </c>
      <c r="B78">
        <v>624</v>
      </c>
      <c r="C78" t="s">
        <v>34</v>
      </c>
      <c r="D78">
        <v>200</v>
      </c>
      <c r="E78">
        <v>824</v>
      </c>
      <c r="F78" t="s">
        <v>64</v>
      </c>
      <c r="G78" t="s">
        <v>65</v>
      </c>
      <c r="H78" t="s">
        <v>34</v>
      </c>
      <c r="I78" t="s">
        <v>34</v>
      </c>
      <c r="J78">
        <v>0.99816000000000005</v>
      </c>
      <c r="L78">
        <f t="shared" si="9"/>
        <v>624</v>
      </c>
      <c r="M78">
        <f>B90</f>
        <v>729</v>
      </c>
      <c r="N78">
        <f>B97</f>
        <v>3302</v>
      </c>
      <c r="O78">
        <f t="shared" si="10"/>
        <v>4655</v>
      </c>
    </row>
    <row r="79" spans="1:15">
      <c r="A79" t="s">
        <v>98</v>
      </c>
      <c r="B79">
        <v>666</v>
      </c>
      <c r="C79" t="s">
        <v>34</v>
      </c>
      <c r="D79">
        <v>200</v>
      </c>
      <c r="E79">
        <v>866</v>
      </c>
      <c r="F79" t="s">
        <v>64</v>
      </c>
      <c r="G79" t="s">
        <v>65</v>
      </c>
      <c r="H79" t="s">
        <v>34</v>
      </c>
      <c r="I79" t="s">
        <v>34</v>
      </c>
      <c r="J79">
        <v>0.90544000000000002</v>
      </c>
      <c r="L79">
        <f t="shared" si="9"/>
        <v>666</v>
      </c>
      <c r="M79">
        <f>B91</f>
        <v>689</v>
      </c>
      <c r="N79">
        <f>B97</f>
        <v>3302</v>
      </c>
      <c r="O79">
        <f t="shared" si="10"/>
        <v>4657</v>
      </c>
    </row>
    <row r="80" spans="1:15">
      <c r="A80" t="s">
        <v>99</v>
      </c>
      <c r="B80">
        <v>712</v>
      </c>
      <c r="C80" t="s">
        <v>34</v>
      </c>
      <c r="D80">
        <v>200</v>
      </c>
      <c r="E80">
        <v>912</v>
      </c>
      <c r="F80" t="s">
        <v>64</v>
      </c>
      <c r="G80" t="s">
        <v>65</v>
      </c>
      <c r="H80" t="s">
        <v>34</v>
      </c>
      <c r="I80" t="s">
        <v>34</v>
      </c>
      <c r="J80">
        <v>0.81496000000000002</v>
      </c>
      <c r="L80">
        <f t="shared" si="9"/>
        <v>712</v>
      </c>
      <c r="M80">
        <f>B91</f>
        <v>689</v>
      </c>
      <c r="N80">
        <f>B97</f>
        <v>3302</v>
      </c>
      <c r="O80">
        <f t="shared" si="10"/>
        <v>4703</v>
      </c>
    </row>
    <row r="81" spans="1:15">
      <c r="A81" t="s">
        <v>100</v>
      </c>
      <c r="B81">
        <v>573</v>
      </c>
      <c r="C81" t="s">
        <v>34</v>
      </c>
      <c r="D81">
        <v>200</v>
      </c>
      <c r="E81">
        <v>773</v>
      </c>
      <c r="F81" t="s">
        <v>64</v>
      </c>
      <c r="G81" t="s">
        <v>65</v>
      </c>
      <c r="H81" t="s">
        <v>34</v>
      </c>
      <c r="I81" t="s">
        <v>34</v>
      </c>
      <c r="J81">
        <v>0.72714999999999996</v>
      </c>
      <c r="L81">
        <f t="shared" si="9"/>
        <v>573</v>
      </c>
      <c r="M81">
        <f>B92</f>
        <v>628</v>
      </c>
      <c r="N81">
        <f>B98</f>
        <v>3449</v>
      </c>
      <c r="O81">
        <f t="shared" si="10"/>
        <v>4650</v>
      </c>
    </row>
    <row r="82" spans="1:15">
      <c r="A82" t="s">
        <v>101</v>
      </c>
      <c r="B82">
        <v>525</v>
      </c>
      <c r="C82" t="s">
        <v>34</v>
      </c>
      <c r="D82">
        <v>200</v>
      </c>
      <c r="E82">
        <v>725</v>
      </c>
      <c r="F82" t="s">
        <v>64</v>
      </c>
      <c r="G82" t="s">
        <v>65</v>
      </c>
      <c r="H82" t="s">
        <v>34</v>
      </c>
      <c r="I82" t="s">
        <v>34</v>
      </c>
      <c r="J82">
        <v>0.6381</v>
      </c>
      <c r="L82">
        <f t="shared" si="9"/>
        <v>525</v>
      </c>
      <c r="M82">
        <f>B92</f>
        <v>628</v>
      </c>
      <c r="N82">
        <f>B98</f>
        <v>3449</v>
      </c>
      <c r="O82">
        <f t="shared" si="10"/>
        <v>4602</v>
      </c>
    </row>
    <row r="83" spans="1:15">
      <c r="A83" t="s">
        <v>102</v>
      </c>
      <c r="B83">
        <v>321</v>
      </c>
      <c r="C83" t="s">
        <v>34</v>
      </c>
      <c r="D83">
        <v>200</v>
      </c>
      <c r="E83">
        <v>521</v>
      </c>
      <c r="F83" t="s">
        <v>64</v>
      </c>
      <c r="G83" t="s">
        <v>65</v>
      </c>
      <c r="H83" t="s">
        <v>34</v>
      </c>
      <c r="I83" t="s">
        <v>34</v>
      </c>
      <c r="J83">
        <v>0.5343</v>
      </c>
      <c r="L83">
        <f t="shared" si="9"/>
        <v>321</v>
      </c>
      <c r="M83">
        <f>B93</f>
        <v>805</v>
      </c>
      <c r="N83">
        <f>B98</f>
        <v>3449</v>
      </c>
      <c r="O83">
        <f t="shared" si="10"/>
        <v>4575</v>
      </c>
    </row>
    <row r="84" spans="1:15">
      <c r="A84" t="s">
        <v>103</v>
      </c>
      <c r="B84">
        <v>303</v>
      </c>
      <c r="C84" t="s">
        <v>34</v>
      </c>
      <c r="D84">
        <v>200</v>
      </c>
      <c r="E84">
        <v>503</v>
      </c>
      <c r="F84" t="s">
        <v>64</v>
      </c>
      <c r="G84" t="s">
        <v>65</v>
      </c>
      <c r="H84" t="s">
        <v>34</v>
      </c>
      <c r="I84" t="s">
        <v>34</v>
      </c>
      <c r="J84">
        <v>0.58928000000000003</v>
      </c>
      <c r="L84">
        <f t="shared" si="9"/>
        <v>303</v>
      </c>
      <c r="M84">
        <f>B93</f>
        <v>805</v>
      </c>
      <c r="N84">
        <f>B98</f>
        <v>3449</v>
      </c>
      <c r="O84">
        <f t="shared" si="10"/>
        <v>4557</v>
      </c>
    </row>
    <row r="85" spans="1:15">
      <c r="A85" t="s">
        <v>104</v>
      </c>
      <c r="B85">
        <v>203</v>
      </c>
      <c r="C85" t="s">
        <v>34</v>
      </c>
      <c r="D85">
        <v>200</v>
      </c>
      <c r="E85">
        <v>403</v>
      </c>
      <c r="F85" t="s">
        <v>64</v>
      </c>
      <c r="G85" t="s">
        <v>65</v>
      </c>
      <c r="H85" t="s">
        <v>34</v>
      </c>
      <c r="I85" t="s">
        <v>34</v>
      </c>
      <c r="J85">
        <v>0.39012000000000002</v>
      </c>
      <c r="L85">
        <f t="shared" si="9"/>
        <v>203</v>
      </c>
      <c r="M85">
        <f>B94</f>
        <v>1213</v>
      </c>
      <c r="N85">
        <f>B71</f>
        <v>2979</v>
      </c>
      <c r="O85">
        <f t="shared" si="10"/>
        <v>4395</v>
      </c>
    </row>
    <row r="86" spans="1:15">
      <c r="A86" t="s">
        <v>105</v>
      </c>
      <c r="B86">
        <v>116</v>
      </c>
      <c r="C86" t="s">
        <v>34</v>
      </c>
      <c r="D86">
        <v>200</v>
      </c>
      <c r="E86">
        <v>316</v>
      </c>
      <c r="F86" t="s">
        <v>64</v>
      </c>
      <c r="G86" t="s">
        <v>65</v>
      </c>
      <c r="H86" t="s">
        <v>34</v>
      </c>
      <c r="I86" t="s">
        <v>34</v>
      </c>
      <c r="J86">
        <v>0.21479999999999999</v>
      </c>
      <c r="L86">
        <f t="shared" si="9"/>
        <v>116</v>
      </c>
      <c r="M86">
        <f>B94</f>
        <v>1213</v>
      </c>
      <c r="N86">
        <f>B71</f>
        <v>2979</v>
      </c>
      <c r="O86">
        <f t="shared" si="10"/>
        <v>4308</v>
      </c>
    </row>
    <row r="88" spans="1:15">
      <c r="A88" t="s">
        <v>106</v>
      </c>
      <c r="B88">
        <v>936</v>
      </c>
      <c r="C88" t="s">
        <v>34</v>
      </c>
      <c r="D88">
        <v>200</v>
      </c>
      <c r="E88">
        <v>1136</v>
      </c>
      <c r="F88" t="s">
        <v>51</v>
      </c>
      <c r="G88" t="s">
        <v>65</v>
      </c>
      <c r="H88" t="s">
        <v>34</v>
      </c>
      <c r="I88" t="s">
        <v>34</v>
      </c>
      <c r="J88">
        <v>3.8993000000000002</v>
      </c>
    </row>
    <row r="89" spans="1:15">
      <c r="A89" t="s">
        <v>107</v>
      </c>
      <c r="B89">
        <v>932</v>
      </c>
      <c r="C89" t="s">
        <v>34</v>
      </c>
      <c r="D89">
        <v>200</v>
      </c>
      <c r="E89">
        <v>1132</v>
      </c>
      <c r="F89" t="s">
        <v>51</v>
      </c>
      <c r="G89" t="s">
        <v>65</v>
      </c>
      <c r="H89" t="s">
        <v>34</v>
      </c>
      <c r="I89" t="s">
        <v>34</v>
      </c>
      <c r="J89">
        <v>3.7871000000000001</v>
      </c>
    </row>
    <row r="90" spans="1:15">
      <c r="A90" t="s">
        <v>108</v>
      </c>
      <c r="B90">
        <v>729</v>
      </c>
      <c r="C90" t="s">
        <v>34</v>
      </c>
      <c r="D90">
        <v>200</v>
      </c>
      <c r="E90">
        <v>929</v>
      </c>
      <c r="F90" t="s">
        <v>51</v>
      </c>
      <c r="G90" t="s">
        <v>65</v>
      </c>
      <c r="H90" t="s">
        <v>34</v>
      </c>
      <c r="I90" t="s">
        <v>34</v>
      </c>
      <c r="J90">
        <v>3.4599000000000002</v>
      </c>
    </row>
    <row r="91" spans="1:15">
      <c r="A91" t="s">
        <v>109</v>
      </c>
      <c r="B91">
        <v>689</v>
      </c>
      <c r="C91" t="s">
        <v>34</v>
      </c>
      <c r="D91">
        <v>200</v>
      </c>
      <c r="E91">
        <v>889</v>
      </c>
      <c r="F91" t="s">
        <v>51</v>
      </c>
      <c r="G91" t="s">
        <v>65</v>
      </c>
      <c r="H91" t="s">
        <v>34</v>
      </c>
      <c r="I91" t="s">
        <v>34</v>
      </c>
      <c r="J91">
        <v>2.8673000000000002</v>
      </c>
    </row>
    <row r="92" spans="1:15">
      <c r="A92" t="s">
        <v>110</v>
      </c>
      <c r="B92">
        <v>628</v>
      </c>
      <c r="C92" t="s">
        <v>34</v>
      </c>
      <c r="D92">
        <v>200</v>
      </c>
      <c r="E92">
        <v>828</v>
      </c>
      <c r="F92" t="s">
        <v>51</v>
      </c>
      <c r="G92" t="s">
        <v>65</v>
      </c>
      <c r="H92" t="s">
        <v>34</v>
      </c>
      <c r="I92" t="s">
        <v>34</v>
      </c>
      <c r="J92">
        <v>1.3653</v>
      </c>
    </row>
    <row r="93" spans="1:15">
      <c r="A93" t="s">
        <v>111</v>
      </c>
      <c r="B93">
        <v>805</v>
      </c>
      <c r="C93" t="s">
        <v>34</v>
      </c>
      <c r="D93">
        <v>200</v>
      </c>
      <c r="E93">
        <v>1005</v>
      </c>
      <c r="F93" t="s">
        <v>51</v>
      </c>
      <c r="G93" t="s">
        <v>65</v>
      </c>
      <c r="H93" t="s">
        <v>34</v>
      </c>
      <c r="I93" t="s">
        <v>34</v>
      </c>
      <c r="J93">
        <v>1.1235999999999999</v>
      </c>
    </row>
    <row r="94" spans="1:15">
      <c r="A94" t="s">
        <v>112</v>
      </c>
      <c r="B94">
        <v>1213</v>
      </c>
      <c r="C94" t="s">
        <v>34</v>
      </c>
      <c r="D94">
        <v>200</v>
      </c>
      <c r="E94">
        <v>1413</v>
      </c>
      <c r="F94" t="s">
        <v>51</v>
      </c>
      <c r="G94" t="s">
        <v>65</v>
      </c>
      <c r="H94" t="s">
        <v>34</v>
      </c>
      <c r="I94" t="s">
        <v>34</v>
      </c>
      <c r="J94">
        <v>0.60492999999999997</v>
      </c>
    </row>
    <row r="96" spans="1:15">
      <c r="A96" t="s">
        <v>113</v>
      </c>
      <c r="B96">
        <v>3183</v>
      </c>
      <c r="C96" t="s">
        <v>34</v>
      </c>
      <c r="D96">
        <v>200</v>
      </c>
      <c r="E96">
        <v>3383</v>
      </c>
      <c r="F96" t="s">
        <v>87</v>
      </c>
      <c r="G96" t="s">
        <v>65</v>
      </c>
      <c r="H96" t="s">
        <v>34</v>
      </c>
      <c r="I96" t="s">
        <v>34</v>
      </c>
      <c r="J96">
        <v>7.6863000000000001</v>
      </c>
    </row>
    <row r="97" spans="1:15">
      <c r="A97" t="s">
        <v>114</v>
      </c>
      <c r="B97">
        <f>3312-10</f>
        <v>3302</v>
      </c>
      <c r="C97" t="s">
        <v>34</v>
      </c>
      <c r="D97">
        <v>200</v>
      </c>
      <c r="E97">
        <v>3512</v>
      </c>
      <c r="F97" t="s">
        <v>87</v>
      </c>
      <c r="G97" t="s">
        <v>65</v>
      </c>
      <c r="H97" t="s">
        <v>34</v>
      </c>
      <c r="I97" t="s">
        <v>34</v>
      </c>
      <c r="J97">
        <v>6.3273000000000001</v>
      </c>
    </row>
    <row r="98" spans="1:15">
      <c r="A98" t="s">
        <v>115</v>
      </c>
      <c r="B98">
        <f>3479-30</f>
        <v>3449</v>
      </c>
      <c r="C98" t="s">
        <v>34</v>
      </c>
      <c r="D98">
        <v>200</v>
      </c>
      <c r="E98">
        <v>3679</v>
      </c>
      <c r="F98" t="s">
        <v>116</v>
      </c>
      <c r="G98" t="s">
        <v>65</v>
      </c>
      <c r="H98" t="s">
        <v>34</v>
      </c>
      <c r="I98" t="s">
        <v>34</v>
      </c>
      <c r="J98">
        <v>2.4887999999999999</v>
      </c>
    </row>
    <row r="100" spans="1:15">
      <c r="A100" t="s">
        <v>117</v>
      </c>
      <c r="B100">
        <v>684</v>
      </c>
      <c r="C100" t="s">
        <v>34</v>
      </c>
      <c r="D100">
        <v>200</v>
      </c>
      <c r="E100">
        <v>884</v>
      </c>
      <c r="F100" t="s">
        <v>64</v>
      </c>
      <c r="G100" t="s">
        <v>65</v>
      </c>
      <c r="H100" t="s">
        <v>34</v>
      </c>
      <c r="I100" t="s">
        <v>34</v>
      </c>
      <c r="J100">
        <v>0.78337999999999997</v>
      </c>
      <c r="L100">
        <f>B100</f>
        <v>684</v>
      </c>
      <c r="M100">
        <f>B88</f>
        <v>936</v>
      </c>
      <c r="N100">
        <f>B96</f>
        <v>3183</v>
      </c>
      <c r="O100">
        <f t="shared" ref="O100:O117" si="11">N100+M100+L100</f>
        <v>4803</v>
      </c>
    </row>
    <row r="101" spans="1:15">
      <c r="A101" t="s">
        <v>118</v>
      </c>
      <c r="B101">
        <v>626</v>
      </c>
      <c r="C101" t="s">
        <v>34</v>
      </c>
      <c r="D101">
        <v>200</v>
      </c>
      <c r="E101">
        <v>826</v>
      </c>
      <c r="F101" t="s">
        <v>64</v>
      </c>
      <c r="G101" t="s">
        <v>65</v>
      </c>
      <c r="H101" t="s">
        <v>34</v>
      </c>
      <c r="I101" t="s">
        <v>34</v>
      </c>
      <c r="J101">
        <v>0.77632000000000001</v>
      </c>
      <c r="L101">
        <f t="shared" ref="L101:L107" si="12">B101</f>
        <v>626</v>
      </c>
      <c r="M101">
        <f>B88</f>
        <v>936</v>
      </c>
      <c r="N101">
        <f>B96</f>
        <v>3183</v>
      </c>
      <c r="O101">
        <f t="shared" si="11"/>
        <v>4745</v>
      </c>
    </row>
    <row r="102" spans="1:15">
      <c r="A102" t="s">
        <v>119</v>
      </c>
      <c r="B102">
        <v>619</v>
      </c>
      <c r="C102" t="s">
        <v>34</v>
      </c>
      <c r="D102">
        <v>200</v>
      </c>
      <c r="E102">
        <v>819</v>
      </c>
      <c r="F102" t="s">
        <v>64</v>
      </c>
      <c r="G102" t="s">
        <v>65</v>
      </c>
      <c r="H102" t="s">
        <v>34</v>
      </c>
      <c r="I102" t="s">
        <v>34</v>
      </c>
      <c r="J102">
        <v>0.76515</v>
      </c>
      <c r="L102">
        <f t="shared" si="12"/>
        <v>619</v>
      </c>
      <c r="M102">
        <f>B89</f>
        <v>932</v>
      </c>
      <c r="N102">
        <f>B96</f>
        <v>3183</v>
      </c>
      <c r="O102">
        <f t="shared" si="11"/>
        <v>4734</v>
      </c>
    </row>
    <row r="103" spans="1:15">
      <c r="A103" t="s">
        <v>120</v>
      </c>
      <c r="B103">
        <v>656</v>
      </c>
      <c r="C103" t="s">
        <v>34</v>
      </c>
      <c r="D103">
        <v>200</v>
      </c>
      <c r="E103">
        <v>856</v>
      </c>
      <c r="F103" t="s">
        <v>64</v>
      </c>
      <c r="G103" t="s">
        <v>65</v>
      </c>
      <c r="H103" t="s">
        <v>34</v>
      </c>
      <c r="I103" t="s">
        <v>34</v>
      </c>
      <c r="J103">
        <v>0.74968000000000001</v>
      </c>
      <c r="L103">
        <f t="shared" si="12"/>
        <v>656</v>
      </c>
      <c r="M103">
        <f>B89</f>
        <v>932</v>
      </c>
      <c r="N103">
        <f>B96</f>
        <v>3183</v>
      </c>
      <c r="O103">
        <f t="shared" si="11"/>
        <v>4771</v>
      </c>
    </row>
    <row r="104" spans="1:15">
      <c r="A104" t="s">
        <v>121</v>
      </c>
      <c r="B104">
        <v>719</v>
      </c>
      <c r="C104" t="s">
        <v>34</v>
      </c>
      <c r="D104">
        <v>200</v>
      </c>
      <c r="E104">
        <v>919</v>
      </c>
      <c r="F104" t="s">
        <v>64</v>
      </c>
      <c r="G104" t="s">
        <v>65</v>
      </c>
      <c r="H104" t="s">
        <v>34</v>
      </c>
      <c r="I104" t="s">
        <v>34</v>
      </c>
      <c r="J104">
        <v>0.71853</v>
      </c>
      <c r="L104">
        <f t="shared" si="12"/>
        <v>719</v>
      </c>
      <c r="M104">
        <f>B90</f>
        <v>729</v>
      </c>
      <c r="N104">
        <f>B97</f>
        <v>3302</v>
      </c>
      <c r="O104">
        <f t="shared" si="11"/>
        <v>4750</v>
      </c>
    </row>
    <row r="105" spans="1:15">
      <c r="A105" t="s">
        <v>122</v>
      </c>
      <c r="B105">
        <v>679</v>
      </c>
      <c r="C105" t="s">
        <v>34</v>
      </c>
      <c r="D105">
        <v>200</v>
      </c>
      <c r="E105">
        <v>879</v>
      </c>
      <c r="F105" t="s">
        <v>64</v>
      </c>
      <c r="G105" t="s">
        <v>65</v>
      </c>
      <c r="H105" t="s">
        <v>34</v>
      </c>
      <c r="I105" t="s">
        <v>34</v>
      </c>
      <c r="J105">
        <v>0.66544000000000003</v>
      </c>
      <c r="L105">
        <f t="shared" si="12"/>
        <v>679</v>
      </c>
      <c r="M105">
        <f>B90</f>
        <v>729</v>
      </c>
      <c r="N105">
        <f>B97</f>
        <v>3302</v>
      </c>
      <c r="O105">
        <f t="shared" si="11"/>
        <v>4710</v>
      </c>
    </row>
    <row r="106" spans="1:15">
      <c r="A106" t="s">
        <v>123</v>
      </c>
      <c r="B106">
        <v>717</v>
      </c>
      <c r="C106" t="s">
        <v>34</v>
      </c>
      <c r="D106">
        <v>200</v>
      </c>
      <c r="E106">
        <v>917</v>
      </c>
      <c r="F106" t="s">
        <v>64</v>
      </c>
      <c r="G106" t="s">
        <v>65</v>
      </c>
      <c r="H106" t="s">
        <v>34</v>
      </c>
      <c r="I106" t="s">
        <v>34</v>
      </c>
      <c r="J106">
        <v>0.60363</v>
      </c>
      <c r="L106">
        <f t="shared" si="12"/>
        <v>717</v>
      </c>
      <c r="M106">
        <f>B91</f>
        <v>689</v>
      </c>
      <c r="N106">
        <f>B97</f>
        <v>3302</v>
      </c>
      <c r="O106">
        <f t="shared" si="11"/>
        <v>4708</v>
      </c>
    </row>
    <row r="107" spans="1:15">
      <c r="A107" t="s">
        <v>124</v>
      </c>
      <c r="B107">
        <v>753</v>
      </c>
      <c r="C107" t="s">
        <v>34</v>
      </c>
      <c r="D107">
        <v>200</v>
      </c>
      <c r="E107">
        <v>953</v>
      </c>
      <c r="F107" t="s">
        <v>64</v>
      </c>
      <c r="G107" t="s">
        <v>65</v>
      </c>
      <c r="H107" t="s">
        <v>34</v>
      </c>
      <c r="I107" t="s">
        <v>34</v>
      </c>
      <c r="J107">
        <v>0.54330999999999996</v>
      </c>
      <c r="L107">
        <f t="shared" si="12"/>
        <v>753</v>
      </c>
      <c r="M107">
        <f>B91</f>
        <v>689</v>
      </c>
      <c r="N107">
        <f>B97</f>
        <v>3302</v>
      </c>
      <c r="O107">
        <f t="shared" si="11"/>
        <v>4744</v>
      </c>
    </row>
    <row r="109" spans="1:15">
      <c r="A109" t="s">
        <v>125</v>
      </c>
      <c r="B109">
        <v>1335</v>
      </c>
      <c r="C109" t="s">
        <v>34</v>
      </c>
      <c r="D109">
        <v>200</v>
      </c>
      <c r="E109">
        <v>1535</v>
      </c>
      <c r="F109" t="s">
        <v>126</v>
      </c>
      <c r="G109" t="s">
        <v>127</v>
      </c>
      <c r="H109" t="s">
        <v>34</v>
      </c>
      <c r="I109" t="s">
        <v>34</v>
      </c>
      <c r="J109">
        <v>1.9422999999999999</v>
      </c>
      <c r="L109">
        <f>B109</f>
        <v>1335</v>
      </c>
      <c r="M109">
        <f>B119</f>
        <v>2101</v>
      </c>
      <c r="N109">
        <f>B$123</f>
        <v>1422</v>
      </c>
      <c r="O109">
        <f t="shared" si="11"/>
        <v>4858</v>
      </c>
    </row>
    <row r="110" spans="1:15">
      <c r="A110" t="s">
        <v>128</v>
      </c>
      <c r="B110">
        <v>1127</v>
      </c>
      <c r="C110" t="s">
        <v>34</v>
      </c>
      <c r="D110">
        <v>200</v>
      </c>
      <c r="E110">
        <v>1327</v>
      </c>
      <c r="F110" t="s">
        <v>126</v>
      </c>
      <c r="G110" t="s">
        <v>127</v>
      </c>
      <c r="H110" t="s">
        <v>34</v>
      </c>
      <c r="I110" t="s">
        <v>34</v>
      </c>
      <c r="J110">
        <v>1.1323000000000001</v>
      </c>
      <c r="L110">
        <f t="shared" ref="L110:L117" si="13">B110</f>
        <v>1127</v>
      </c>
      <c r="M110">
        <f>B119</f>
        <v>2101</v>
      </c>
      <c r="N110">
        <f t="shared" ref="N110:N117" si="14">B$123</f>
        <v>1422</v>
      </c>
      <c r="O110">
        <f t="shared" si="11"/>
        <v>4650</v>
      </c>
    </row>
    <row r="111" spans="1:15">
      <c r="A111" t="s">
        <v>129</v>
      </c>
      <c r="B111">
        <v>1103</v>
      </c>
      <c r="C111" t="s">
        <v>34</v>
      </c>
      <c r="D111">
        <v>200</v>
      </c>
      <c r="E111">
        <v>1303</v>
      </c>
      <c r="F111" t="s">
        <v>126</v>
      </c>
      <c r="G111" t="s">
        <v>127</v>
      </c>
      <c r="H111" t="s">
        <v>34</v>
      </c>
      <c r="I111" t="s">
        <v>34</v>
      </c>
      <c r="J111">
        <v>1.0511999999999999</v>
      </c>
      <c r="L111">
        <f t="shared" si="13"/>
        <v>1103</v>
      </c>
      <c r="M111">
        <f>B119</f>
        <v>2101</v>
      </c>
      <c r="N111">
        <f t="shared" si="14"/>
        <v>1422</v>
      </c>
      <c r="O111">
        <f t="shared" si="11"/>
        <v>4626</v>
      </c>
    </row>
    <row r="112" spans="1:15">
      <c r="A112" t="s">
        <v>130</v>
      </c>
      <c r="B112">
        <v>1011</v>
      </c>
      <c r="C112" t="s">
        <v>34</v>
      </c>
      <c r="D112">
        <v>200</v>
      </c>
      <c r="E112">
        <v>1211</v>
      </c>
      <c r="F112" t="s">
        <v>126</v>
      </c>
      <c r="G112" t="s">
        <v>127</v>
      </c>
      <c r="H112" t="s">
        <v>34</v>
      </c>
      <c r="I112" t="s">
        <v>34</v>
      </c>
      <c r="J112">
        <v>0.93635000000000002</v>
      </c>
      <c r="L112">
        <f t="shared" si="13"/>
        <v>1011</v>
      </c>
      <c r="M112">
        <f>B120</f>
        <v>2077</v>
      </c>
      <c r="N112">
        <f t="shared" si="14"/>
        <v>1422</v>
      </c>
      <c r="O112">
        <f t="shared" si="11"/>
        <v>4510</v>
      </c>
    </row>
    <row r="113" spans="1:15">
      <c r="A113" t="s">
        <v>131</v>
      </c>
      <c r="B113">
        <v>960</v>
      </c>
      <c r="C113" t="s">
        <v>34</v>
      </c>
      <c r="D113">
        <v>200</v>
      </c>
      <c r="E113">
        <v>1160</v>
      </c>
      <c r="F113" t="s">
        <v>126</v>
      </c>
      <c r="G113" t="s">
        <v>127</v>
      </c>
      <c r="H113" t="s">
        <v>34</v>
      </c>
      <c r="I113" t="s">
        <v>34</v>
      </c>
      <c r="J113">
        <v>0.78569</v>
      </c>
      <c r="L113">
        <f t="shared" si="13"/>
        <v>960</v>
      </c>
      <c r="M113">
        <f>B120</f>
        <v>2077</v>
      </c>
      <c r="N113">
        <f t="shared" si="14"/>
        <v>1422</v>
      </c>
      <c r="O113">
        <f t="shared" si="11"/>
        <v>4459</v>
      </c>
    </row>
    <row r="114" spans="1:15">
      <c r="A114" t="s">
        <v>132</v>
      </c>
      <c r="B114">
        <v>1038</v>
      </c>
      <c r="C114" t="s">
        <v>34</v>
      </c>
      <c r="D114">
        <v>200</v>
      </c>
      <c r="E114">
        <v>1238</v>
      </c>
      <c r="F114" t="s">
        <v>126</v>
      </c>
      <c r="G114" t="s">
        <v>127</v>
      </c>
      <c r="H114" t="s">
        <v>34</v>
      </c>
      <c r="I114" t="s">
        <v>34</v>
      </c>
      <c r="J114">
        <v>0.66778000000000004</v>
      </c>
      <c r="L114">
        <f t="shared" si="13"/>
        <v>1038</v>
      </c>
      <c r="M114">
        <f>B120</f>
        <v>2077</v>
      </c>
      <c r="N114">
        <f t="shared" si="14"/>
        <v>1422</v>
      </c>
      <c r="O114">
        <f t="shared" si="11"/>
        <v>4537</v>
      </c>
    </row>
    <row r="115" spans="1:15">
      <c r="A115" t="s">
        <v>133</v>
      </c>
      <c r="B115">
        <v>721</v>
      </c>
      <c r="C115" t="s">
        <v>34</v>
      </c>
      <c r="D115">
        <v>200</v>
      </c>
      <c r="E115">
        <v>921</v>
      </c>
      <c r="F115" t="s">
        <v>126</v>
      </c>
      <c r="G115" t="s">
        <v>127</v>
      </c>
      <c r="H115" t="s">
        <v>34</v>
      </c>
      <c r="I115" t="s">
        <v>34</v>
      </c>
      <c r="J115">
        <v>0.49845</v>
      </c>
      <c r="L115">
        <f t="shared" si="13"/>
        <v>721</v>
      </c>
      <c r="M115">
        <f>B121</f>
        <v>2375</v>
      </c>
      <c r="N115">
        <f t="shared" si="14"/>
        <v>1422</v>
      </c>
      <c r="O115">
        <f t="shared" si="11"/>
        <v>4518</v>
      </c>
    </row>
    <row r="116" spans="1:15">
      <c r="A116" t="s">
        <v>134</v>
      </c>
      <c r="B116">
        <v>684</v>
      </c>
      <c r="C116" t="s">
        <v>34</v>
      </c>
      <c r="D116">
        <v>200</v>
      </c>
      <c r="E116">
        <v>884</v>
      </c>
      <c r="F116" t="s">
        <v>126</v>
      </c>
      <c r="G116" t="s">
        <v>127</v>
      </c>
      <c r="H116" t="s">
        <v>34</v>
      </c>
      <c r="I116" t="s">
        <v>34</v>
      </c>
      <c r="J116">
        <v>0.35893999999999998</v>
      </c>
      <c r="L116">
        <f t="shared" si="13"/>
        <v>684</v>
      </c>
      <c r="M116">
        <f>B121</f>
        <v>2375</v>
      </c>
      <c r="N116">
        <f t="shared" si="14"/>
        <v>1422</v>
      </c>
      <c r="O116">
        <f t="shared" si="11"/>
        <v>4481</v>
      </c>
    </row>
    <row r="117" spans="1:15">
      <c r="A117" t="s">
        <v>135</v>
      </c>
      <c r="B117">
        <v>696</v>
      </c>
      <c r="C117" t="s">
        <v>34</v>
      </c>
      <c r="D117">
        <v>200</v>
      </c>
      <c r="E117">
        <v>896</v>
      </c>
      <c r="F117" t="s">
        <v>126</v>
      </c>
      <c r="G117" t="s">
        <v>127</v>
      </c>
      <c r="H117" t="s">
        <v>34</v>
      </c>
      <c r="I117" t="s">
        <v>34</v>
      </c>
      <c r="J117">
        <v>0.25739000000000001</v>
      </c>
      <c r="L117">
        <f t="shared" si="13"/>
        <v>696</v>
      </c>
      <c r="M117">
        <f>B121</f>
        <v>2375</v>
      </c>
      <c r="N117">
        <f t="shared" si="14"/>
        <v>1422</v>
      </c>
      <c r="O117">
        <f t="shared" si="11"/>
        <v>4493</v>
      </c>
    </row>
    <row r="119" spans="1:15">
      <c r="A119" t="s">
        <v>136</v>
      </c>
      <c r="B119">
        <v>2101</v>
      </c>
      <c r="C119" t="s">
        <v>34</v>
      </c>
      <c r="D119">
        <v>200</v>
      </c>
      <c r="E119">
        <v>2301</v>
      </c>
      <c r="F119" t="s">
        <v>126</v>
      </c>
      <c r="G119" t="s">
        <v>127</v>
      </c>
      <c r="H119" t="s">
        <v>34</v>
      </c>
      <c r="I119" t="s">
        <v>34</v>
      </c>
      <c r="J119">
        <v>4.1257999999999999</v>
      </c>
    </row>
    <row r="120" spans="1:15">
      <c r="A120" t="s">
        <v>137</v>
      </c>
      <c r="B120">
        <v>2077</v>
      </c>
      <c r="C120" t="s">
        <v>34</v>
      </c>
      <c r="D120">
        <v>200</v>
      </c>
      <c r="E120">
        <v>2277</v>
      </c>
      <c r="F120" t="s">
        <v>126</v>
      </c>
      <c r="G120" t="s">
        <v>127</v>
      </c>
      <c r="H120" t="s">
        <v>34</v>
      </c>
      <c r="I120" t="s">
        <v>34</v>
      </c>
      <c r="J120">
        <v>2.3898000000000001</v>
      </c>
    </row>
    <row r="121" spans="1:15">
      <c r="A121" t="s">
        <v>138</v>
      </c>
      <c r="B121">
        <v>2375</v>
      </c>
      <c r="C121" t="s">
        <v>34</v>
      </c>
      <c r="D121">
        <v>200</v>
      </c>
      <c r="E121">
        <v>2575</v>
      </c>
      <c r="F121" t="s">
        <v>126</v>
      </c>
      <c r="G121" t="s">
        <v>127</v>
      </c>
      <c r="H121" t="s">
        <v>34</v>
      </c>
      <c r="I121" t="s">
        <v>34</v>
      </c>
      <c r="J121">
        <v>1.1148</v>
      </c>
    </row>
    <row r="123" spans="1:15">
      <c r="A123" t="s">
        <v>139</v>
      </c>
      <c r="B123">
        <v>1422</v>
      </c>
      <c r="C123" t="s">
        <v>34</v>
      </c>
      <c r="D123">
        <v>200</v>
      </c>
      <c r="E123">
        <v>1622</v>
      </c>
      <c r="F123" t="s">
        <v>140</v>
      </c>
      <c r="G123" t="s">
        <v>127</v>
      </c>
      <c r="H123" t="s">
        <v>34</v>
      </c>
      <c r="I123" t="s">
        <v>34</v>
      </c>
      <c r="J123">
        <v>7.6303999999999998</v>
      </c>
    </row>
    <row r="125" spans="1:15">
      <c r="A125" t="s">
        <v>141</v>
      </c>
      <c r="B125">
        <v>300</v>
      </c>
    </row>
    <row r="126" spans="1:15">
      <c r="A126" t="s">
        <v>142</v>
      </c>
      <c r="B126">
        <v>200</v>
      </c>
    </row>
    <row r="127" spans="1:15">
      <c r="A127" t="s">
        <v>143</v>
      </c>
      <c r="B127">
        <v>500</v>
      </c>
    </row>
    <row r="128" spans="1:15">
      <c r="A128" t="s">
        <v>144</v>
      </c>
      <c r="B128">
        <v>500</v>
      </c>
    </row>
    <row r="129" spans="1:6">
      <c r="A129" t="s">
        <v>145</v>
      </c>
      <c r="B129">
        <v>500</v>
      </c>
    </row>
    <row r="130" spans="1:6">
      <c r="A130" t="s">
        <v>146</v>
      </c>
      <c r="B130">
        <v>200</v>
      </c>
    </row>
    <row r="134" spans="1:6">
      <c r="A134" t="s">
        <v>147</v>
      </c>
    </row>
    <row r="135" spans="1:6">
      <c r="A135" t="s">
        <v>148</v>
      </c>
    </row>
    <row r="136" spans="1:6">
      <c r="A136" t="s">
        <v>149</v>
      </c>
    </row>
    <row r="138" spans="1:6">
      <c r="A138" t="s">
        <v>34</v>
      </c>
      <c r="B138" t="s">
        <v>150</v>
      </c>
      <c r="C138" t="s">
        <v>151</v>
      </c>
      <c r="D138" t="s">
        <v>152</v>
      </c>
    </row>
    <row r="140" spans="1:6">
      <c r="A140" t="s">
        <v>33</v>
      </c>
      <c r="B140">
        <v>4620</v>
      </c>
      <c r="C140" t="s">
        <v>34</v>
      </c>
      <c r="D140">
        <v>3055</v>
      </c>
      <c r="E140">
        <v>759</v>
      </c>
      <c r="F140">
        <v>805</v>
      </c>
    </row>
    <row r="141" spans="1:6">
      <c r="A141" t="s">
        <v>37</v>
      </c>
      <c r="B141">
        <v>4559</v>
      </c>
      <c r="C141" t="s">
        <v>34</v>
      </c>
      <c r="D141">
        <v>3055</v>
      </c>
      <c r="E141">
        <v>759</v>
      </c>
      <c r="F141">
        <v>744</v>
      </c>
    </row>
    <row r="142" spans="1:6">
      <c r="A142" t="s">
        <v>38</v>
      </c>
      <c r="B142">
        <v>4550</v>
      </c>
      <c r="C142" t="s">
        <v>34</v>
      </c>
      <c r="D142">
        <v>3055</v>
      </c>
      <c r="E142">
        <v>751</v>
      </c>
      <c r="F142">
        <v>744</v>
      </c>
    </row>
    <row r="143" spans="1:6">
      <c r="A143" t="s">
        <v>39</v>
      </c>
      <c r="B143">
        <v>4595</v>
      </c>
      <c r="C143" t="s">
        <v>34</v>
      </c>
      <c r="D143">
        <v>3055</v>
      </c>
      <c r="E143">
        <v>751</v>
      </c>
      <c r="F143">
        <v>789</v>
      </c>
    </row>
    <row r="144" spans="1:6">
      <c r="A144" t="s">
        <v>40</v>
      </c>
      <c r="B144">
        <v>4590</v>
      </c>
      <c r="C144" t="s">
        <v>34</v>
      </c>
      <c r="D144">
        <v>3184</v>
      </c>
      <c r="E144">
        <v>686</v>
      </c>
      <c r="F144">
        <v>719</v>
      </c>
    </row>
    <row r="145" spans="1:6">
      <c r="A145" t="s">
        <v>41</v>
      </c>
      <c r="B145">
        <v>4556</v>
      </c>
      <c r="C145" t="s">
        <v>34</v>
      </c>
      <c r="D145">
        <v>3184</v>
      </c>
      <c r="E145">
        <v>686</v>
      </c>
      <c r="F145">
        <v>685</v>
      </c>
    </row>
    <row r="146" spans="1:6">
      <c r="A146" t="s">
        <v>42</v>
      </c>
      <c r="B146">
        <v>4562</v>
      </c>
      <c r="C146" t="s">
        <v>34</v>
      </c>
      <c r="D146">
        <v>3184</v>
      </c>
      <c r="E146">
        <v>693</v>
      </c>
      <c r="F146">
        <v>685</v>
      </c>
    </row>
    <row r="147" spans="1:6">
      <c r="A147" t="s">
        <v>43</v>
      </c>
      <c r="B147">
        <v>4609</v>
      </c>
      <c r="C147" t="s">
        <v>34</v>
      </c>
      <c r="D147">
        <v>3184</v>
      </c>
      <c r="E147">
        <v>693</v>
      </c>
      <c r="F147">
        <v>731</v>
      </c>
    </row>
    <row r="148" spans="1:6">
      <c r="A148" t="s">
        <v>44</v>
      </c>
      <c r="B148">
        <v>4567</v>
      </c>
      <c r="C148" t="s">
        <v>34</v>
      </c>
      <c r="D148">
        <v>3013</v>
      </c>
      <c r="E148">
        <v>991</v>
      </c>
      <c r="F148">
        <v>564</v>
      </c>
    </row>
    <row r="149" spans="1:6">
      <c r="A149" t="s">
        <v>45</v>
      </c>
      <c r="B149">
        <v>4526</v>
      </c>
      <c r="C149" t="s">
        <v>34</v>
      </c>
      <c r="D149">
        <v>3013</v>
      </c>
      <c r="E149">
        <v>991</v>
      </c>
      <c r="F149">
        <v>523</v>
      </c>
    </row>
    <row r="150" spans="1:6">
      <c r="A150" t="s">
        <v>46</v>
      </c>
      <c r="B150">
        <v>4460</v>
      </c>
      <c r="C150" t="s">
        <v>34</v>
      </c>
      <c r="D150">
        <v>3013</v>
      </c>
      <c r="E150">
        <v>793</v>
      </c>
      <c r="F150">
        <v>655</v>
      </c>
    </row>
    <row r="151" spans="1:6">
      <c r="A151" t="s">
        <v>47</v>
      </c>
      <c r="B151">
        <v>4443</v>
      </c>
      <c r="C151" t="s">
        <v>34</v>
      </c>
      <c r="D151">
        <v>3013</v>
      </c>
      <c r="E151">
        <v>793</v>
      </c>
      <c r="F151">
        <v>638</v>
      </c>
    </row>
    <row r="152" spans="1:6">
      <c r="A152" t="s">
        <v>48</v>
      </c>
      <c r="B152">
        <v>4301</v>
      </c>
      <c r="C152" t="s">
        <v>34</v>
      </c>
      <c r="D152">
        <v>2979</v>
      </c>
      <c r="E152">
        <v>1024</v>
      </c>
      <c r="F152">
        <v>298</v>
      </c>
    </row>
    <row r="153" spans="1:6">
      <c r="A153" t="s">
        <v>49</v>
      </c>
      <c r="B153">
        <v>4217</v>
      </c>
      <c r="C153" t="s">
        <v>34</v>
      </c>
      <c r="D153">
        <v>2979</v>
      </c>
      <c r="E153">
        <v>1024</v>
      </c>
      <c r="F153">
        <v>214</v>
      </c>
    </row>
    <row r="155" spans="1:6">
      <c r="A155" t="s">
        <v>63</v>
      </c>
      <c r="B155">
        <v>4599</v>
      </c>
      <c r="C155">
        <v>-21</v>
      </c>
      <c r="D155">
        <v>3040</v>
      </c>
      <c r="E155">
        <v>757</v>
      </c>
      <c r="F155">
        <v>803</v>
      </c>
    </row>
    <row r="156" spans="1:6">
      <c r="A156" t="s">
        <v>66</v>
      </c>
      <c r="B156">
        <v>4537</v>
      </c>
      <c r="C156">
        <v>-22</v>
      </c>
      <c r="D156">
        <v>3040</v>
      </c>
      <c r="E156">
        <v>757</v>
      </c>
      <c r="F156">
        <v>740</v>
      </c>
    </row>
    <row r="157" spans="1:6">
      <c r="A157" t="s">
        <v>67</v>
      </c>
      <c r="B157">
        <v>4527</v>
      </c>
      <c r="C157">
        <v>-24</v>
      </c>
      <c r="D157">
        <v>3040</v>
      </c>
      <c r="E157">
        <v>746</v>
      </c>
      <c r="F157">
        <v>741</v>
      </c>
    </row>
    <row r="158" spans="1:6">
      <c r="A158" t="s">
        <v>68</v>
      </c>
      <c r="B158">
        <v>4570</v>
      </c>
      <c r="C158">
        <v>-25</v>
      </c>
      <c r="D158">
        <v>3040</v>
      </c>
      <c r="E158">
        <v>746</v>
      </c>
      <c r="F158">
        <v>784</v>
      </c>
    </row>
    <row r="159" spans="1:6">
      <c r="A159" t="s">
        <v>69</v>
      </c>
      <c r="B159">
        <v>4567</v>
      </c>
      <c r="C159">
        <v>-22</v>
      </c>
      <c r="D159">
        <v>3178</v>
      </c>
      <c r="E159">
        <v>797</v>
      </c>
      <c r="F159">
        <v>592</v>
      </c>
    </row>
    <row r="160" spans="1:6">
      <c r="A160" t="s">
        <v>70</v>
      </c>
      <c r="B160">
        <v>4534</v>
      </c>
      <c r="C160">
        <v>-21</v>
      </c>
      <c r="D160">
        <v>3178</v>
      </c>
      <c r="E160">
        <v>797</v>
      </c>
      <c r="F160">
        <v>559</v>
      </c>
    </row>
    <row r="161" spans="1:6">
      <c r="A161" t="s">
        <v>71</v>
      </c>
      <c r="B161">
        <v>4538</v>
      </c>
      <c r="C161">
        <v>-24</v>
      </c>
      <c r="D161">
        <v>3178</v>
      </c>
      <c r="E161">
        <v>685</v>
      </c>
      <c r="F161">
        <v>675</v>
      </c>
    </row>
    <row r="162" spans="1:6">
      <c r="A162" t="s">
        <v>72</v>
      </c>
      <c r="B162">
        <v>4586</v>
      </c>
      <c r="C162">
        <v>-23</v>
      </c>
      <c r="D162">
        <v>3178</v>
      </c>
      <c r="E162">
        <v>685</v>
      </c>
      <c r="F162">
        <v>722</v>
      </c>
    </row>
    <row r="163" spans="1:6">
      <c r="A163" t="s">
        <v>73</v>
      </c>
      <c r="B163">
        <v>4557</v>
      </c>
      <c r="C163">
        <v>-10</v>
      </c>
      <c r="D163">
        <v>3150</v>
      </c>
      <c r="E163">
        <v>852</v>
      </c>
      <c r="F163">
        <v>556</v>
      </c>
    </row>
    <row r="164" spans="1:6">
      <c r="A164" t="s">
        <v>74</v>
      </c>
      <c r="B164">
        <v>4522</v>
      </c>
      <c r="C164">
        <v>-4</v>
      </c>
      <c r="D164">
        <v>3150</v>
      </c>
      <c r="E164">
        <v>852</v>
      </c>
      <c r="F164">
        <v>520</v>
      </c>
    </row>
    <row r="165" spans="1:6">
      <c r="A165" t="s">
        <v>75</v>
      </c>
      <c r="B165">
        <v>4476</v>
      </c>
      <c r="C165">
        <v>16</v>
      </c>
      <c r="D165">
        <v>3150</v>
      </c>
      <c r="E165">
        <v>1019</v>
      </c>
      <c r="F165">
        <v>307</v>
      </c>
    </row>
    <row r="166" spans="1:6">
      <c r="A166" t="s">
        <v>76</v>
      </c>
      <c r="B166">
        <v>4462</v>
      </c>
      <c r="C166">
        <v>19</v>
      </c>
      <c r="D166">
        <v>3150</v>
      </c>
      <c r="E166">
        <v>1019</v>
      </c>
      <c r="F166">
        <v>294</v>
      </c>
    </row>
    <row r="167" spans="1:6">
      <c r="A167" t="s">
        <v>77</v>
      </c>
      <c r="B167">
        <v>4297</v>
      </c>
      <c r="C167">
        <v>-4</v>
      </c>
      <c r="D167">
        <v>2979</v>
      </c>
      <c r="E167">
        <v>1104</v>
      </c>
      <c r="F167">
        <v>214</v>
      </c>
    </row>
    <row r="168" spans="1:6">
      <c r="A168" t="s">
        <v>78</v>
      </c>
      <c r="B168">
        <v>4225</v>
      </c>
      <c r="C168">
        <v>8</v>
      </c>
      <c r="D168">
        <v>2979</v>
      </c>
      <c r="E168">
        <v>1104</v>
      </c>
      <c r="F168">
        <v>143</v>
      </c>
    </row>
    <row r="170" spans="1:6">
      <c r="A170" t="s">
        <v>92</v>
      </c>
      <c r="B170">
        <v>4734</v>
      </c>
      <c r="C170">
        <v>114</v>
      </c>
      <c r="D170">
        <v>3183</v>
      </c>
      <c r="E170">
        <v>936</v>
      </c>
      <c r="F170">
        <v>616</v>
      </c>
    </row>
    <row r="171" spans="1:6">
      <c r="A171" t="s">
        <v>93</v>
      </c>
      <c r="B171">
        <v>4674</v>
      </c>
      <c r="C171">
        <v>115</v>
      </c>
      <c r="D171">
        <v>3183</v>
      </c>
      <c r="E171">
        <v>936</v>
      </c>
      <c r="F171">
        <v>555</v>
      </c>
    </row>
    <row r="172" spans="1:6">
      <c r="A172" t="s">
        <v>94</v>
      </c>
      <c r="B172">
        <v>4666</v>
      </c>
      <c r="C172">
        <v>116</v>
      </c>
      <c r="D172">
        <v>3183</v>
      </c>
      <c r="E172">
        <v>932</v>
      </c>
      <c r="F172">
        <v>551</v>
      </c>
    </row>
    <row r="173" spans="1:6">
      <c r="A173" t="s">
        <v>95</v>
      </c>
      <c r="B173">
        <v>4713</v>
      </c>
      <c r="C173">
        <v>118</v>
      </c>
      <c r="D173">
        <v>3183</v>
      </c>
      <c r="E173">
        <v>932</v>
      </c>
      <c r="F173">
        <v>598</v>
      </c>
    </row>
    <row r="174" spans="1:6">
      <c r="A174" t="s">
        <v>96</v>
      </c>
      <c r="B174">
        <v>4700</v>
      </c>
      <c r="C174">
        <v>110</v>
      </c>
      <c r="D174">
        <v>3312</v>
      </c>
      <c r="E174">
        <v>729</v>
      </c>
      <c r="F174">
        <v>659</v>
      </c>
    </row>
    <row r="175" spans="1:6">
      <c r="A175" t="s">
        <v>97</v>
      </c>
      <c r="B175">
        <v>4665</v>
      </c>
      <c r="C175">
        <v>109</v>
      </c>
      <c r="D175">
        <v>3312</v>
      </c>
      <c r="E175">
        <v>729</v>
      </c>
      <c r="F175">
        <v>624</v>
      </c>
    </row>
    <row r="176" spans="1:6">
      <c r="A176" t="s">
        <v>98</v>
      </c>
      <c r="B176">
        <v>4668</v>
      </c>
      <c r="C176">
        <v>105</v>
      </c>
      <c r="D176">
        <v>3312</v>
      </c>
      <c r="E176">
        <v>689</v>
      </c>
      <c r="F176">
        <v>666</v>
      </c>
    </row>
    <row r="177" spans="1:6">
      <c r="A177" t="s">
        <v>99</v>
      </c>
      <c r="B177">
        <v>4714</v>
      </c>
      <c r="C177">
        <v>105</v>
      </c>
      <c r="D177">
        <v>3312</v>
      </c>
      <c r="E177">
        <v>689</v>
      </c>
      <c r="F177">
        <v>712</v>
      </c>
    </row>
    <row r="178" spans="1:6">
      <c r="A178" t="s">
        <v>100</v>
      </c>
      <c r="B178">
        <v>4681</v>
      </c>
      <c r="C178">
        <v>114</v>
      </c>
      <c r="D178">
        <v>3479</v>
      </c>
      <c r="E178">
        <v>628</v>
      </c>
      <c r="F178">
        <v>573</v>
      </c>
    </row>
    <row r="179" spans="1:6">
      <c r="A179" t="s">
        <v>101</v>
      </c>
      <c r="B179">
        <v>4632</v>
      </c>
      <c r="C179">
        <v>106</v>
      </c>
      <c r="D179">
        <v>3479</v>
      </c>
      <c r="E179">
        <v>628</v>
      </c>
      <c r="F179">
        <v>525</v>
      </c>
    </row>
    <row r="180" spans="1:6">
      <c r="A180" t="s">
        <v>102</v>
      </c>
      <c r="B180">
        <v>4605</v>
      </c>
      <c r="C180">
        <v>145</v>
      </c>
      <c r="D180">
        <v>3479</v>
      </c>
      <c r="E180">
        <v>805</v>
      </c>
      <c r="F180">
        <v>321</v>
      </c>
    </row>
    <row r="181" spans="1:6">
      <c r="A181" t="s">
        <v>103</v>
      </c>
      <c r="B181">
        <v>4587</v>
      </c>
      <c r="C181">
        <v>144</v>
      </c>
      <c r="D181">
        <v>3479</v>
      </c>
      <c r="E181">
        <v>805</v>
      </c>
      <c r="F181">
        <v>303</v>
      </c>
    </row>
    <row r="182" spans="1:6">
      <c r="A182" t="s">
        <v>104</v>
      </c>
      <c r="B182">
        <v>4396</v>
      </c>
      <c r="C182">
        <v>94</v>
      </c>
      <c r="D182">
        <v>2979</v>
      </c>
      <c r="E182">
        <v>1213</v>
      </c>
      <c r="F182">
        <v>203</v>
      </c>
    </row>
    <row r="183" spans="1:6">
      <c r="A183" t="s">
        <v>105</v>
      </c>
      <c r="B183">
        <v>4309</v>
      </c>
      <c r="C183">
        <v>91</v>
      </c>
      <c r="D183">
        <v>2979</v>
      </c>
      <c r="E183">
        <v>1213</v>
      </c>
      <c r="F183">
        <v>116</v>
      </c>
    </row>
    <row r="185" spans="1:6">
      <c r="A185" t="s">
        <v>117</v>
      </c>
      <c r="B185">
        <v>4803</v>
      </c>
      <c r="C185">
        <v>182</v>
      </c>
      <c r="D185">
        <v>3183</v>
      </c>
      <c r="E185">
        <v>936</v>
      </c>
      <c r="F185">
        <v>684</v>
      </c>
    </row>
    <row r="186" spans="1:6">
      <c r="A186" t="s">
        <v>118</v>
      </c>
      <c r="B186">
        <v>4745</v>
      </c>
      <c r="C186">
        <v>186</v>
      </c>
      <c r="D186">
        <v>3183</v>
      </c>
      <c r="E186">
        <v>936</v>
      </c>
      <c r="F186">
        <v>626</v>
      </c>
    </row>
    <row r="187" spans="1:6">
      <c r="A187" t="s">
        <v>119</v>
      </c>
      <c r="B187">
        <v>4734</v>
      </c>
      <c r="C187">
        <v>184</v>
      </c>
      <c r="D187">
        <v>3183</v>
      </c>
      <c r="E187">
        <v>932</v>
      </c>
      <c r="F187">
        <v>619</v>
      </c>
    </row>
    <row r="188" spans="1:6">
      <c r="A188" t="s">
        <v>120</v>
      </c>
      <c r="B188">
        <v>4771</v>
      </c>
      <c r="C188">
        <v>176</v>
      </c>
      <c r="D188">
        <v>3183</v>
      </c>
      <c r="E188">
        <v>932</v>
      </c>
      <c r="F188">
        <v>656</v>
      </c>
    </row>
    <row r="189" spans="1:6">
      <c r="A189" t="s">
        <v>121</v>
      </c>
      <c r="B189">
        <v>4759</v>
      </c>
      <c r="C189">
        <v>170</v>
      </c>
      <c r="D189">
        <v>3312</v>
      </c>
      <c r="E189">
        <v>729</v>
      </c>
      <c r="F189">
        <v>719</v>
      </c>
    </row>
    <row r="190" spans="1:6">
      <c r="A190" t="s">
        <v>122</v>
      </c>
      <c r="B190">
        <v>4720</v>
      </c>
      <c r="C190">
        <v>164</v>
      </c>
      <c r="D190">
        <v>3312</v>
      </c>
      <c r="E190">
        <v>729</v>
      </c>
      <c r="F190">
        <v>679</v>
      </c>
    </row>
    <row r="191" spans="1:6">
      <c r="A191" t="s">
        <v>123</v>
      </c>
      <c r="B191">
        <v>4719</v>
      </c>
      <c r="C191">
        <v>157</v>
      </c>
      <c r="D191">
        <v>3312</v>
      </c>
      <c r="E191">
        <v>689</v>
      </c>
      <c r="F191">
        <v>717</v>
      </c>
    </row>
    <row r="192" spans="1:6">
      <c r="A192" t="s">
        <v>124</v>
      </c>
      <c r="B192">
        <v>4754</v>
      </c>
      <c r="C192">
        <v>146</v>
      </c>
      <c r="D192">
        <v>3312</v>
      </c>
      <c r="E192">
        <v>689</v>
      </c>
      <c r="F192">
        <v>753</v>
      </c>
    </row>
    <row r="194" spans="1:5">
      <c r="A194" t="s">
        <v>125</v>
      </c>
      <c r="B194">
        <v>4858</v>
      </c>
      <c r="C194">
        <v>1422</v>
      </c>
      <c r="D194">
        <v>2101</v>
      </c>
      <c r="E194">
        <v>1335</v>
      </c>
    </row>
    <row r="195" spans="1:5">
      <c r="A195" t="s">
        <v>128</v>
      </c>
      <c r="B195">
        <v>4651</v>
      </c>
      <c r="C195">
        <v>1422</v>
      </c>
      <c r="D195">
        <v>2101</v>
      </c>
      <c r="E195">
        <v>1127</v>
      </c>
    </row>
    <row r="196" spans="1:5">
      <c r="A196" t="s">
        <v>129</v>
      </c>
      <c r="B196">
        <v>4627</v>
      </c>
      <c r="C196">
        <v>1422</v>
      </c>
      <c r="D196">
        <v>2101</v>
      </c>
      <c r="E196">
        <v>1103</v>
      </c>
    </row>
    <row r="197" spans="1:5">
      <c r="A197" t="s">
        <v>130</v>
      </c>
      <c r="B197">
        <v>4510</v>
      </c>
      <c r="C197">
        <v>1422</v>
      </c>
      <c r="D197">
        <v>2077</v>
      </c>
      <c r="E197">
        <v>1011</v>
      </c>
    </row>
    <row r="198" spans="1:5">
      <c r="A198" t="s">
        <v>131</v>
      </c>
      <c r="B198">
        <v>4459</v>
      </c>
      <c r="C198">
        <v>1422</v>
      </c>
      <c r="D198">
        <v>2077</v>
      </c>
      <c r="E198">
        <v>960</v>
      </c>
    </row>
    <row r="199" spans="1:5">
      <c r="A199" t="s">
        <v>132</v>
      </c>
      <c r="B199">
        <v>4537</v>
      </c>
      <c r="C199">
        <v>1422</v>
      </c>
      <c r="D199">
        <v>2077</v>
      </c>
      <c r="E199">
        <v>1038</v>
      </c>
    </row>
    <row r="200" spans="1:5">
      <c r="A200" t="s">
        <v>133</v>
      </c>
      <c r="B200">
        <v>4518</v>
      </c>
      <c r="C200">
        <v>1422</v>
      </c>
      <c r="D200">
        <v>2375</v>
      </c>
      <c r="E200">
        <v>721</v>
      </c>
    </row>
    <row r="201" spans="1:5">
      <c r="A201" t="s">
        <v>134</v>
      </c>
      <c r="B201">
        <v>4481</v>
      </c>
      <c r="C201">
        <v>1422</v>
      </c>
      <c r="D201">
        <v>2375</v>
      </c>
      <c r="E201">
        <v>684</v>
      </c>
    </row>
    <row r="202" spans="1:5">
      <c r="A202" t="s">
        <v>135</v>
      </c>
      <c r="B202">
        <v>4493</v>
      </c>
      <c r="C202">
        <v>1422</v>
      </c>
      <c r="D202">
        <v>2375</v>
      </c>
      <c r="E202">
        <v>696</v>
      </c>
    </row>
    <row r="206" spans="1:5">
      <c r="A206" t="s">
        <v>153</v>
      </c>
    </row>
    <row r="207" spans="1:5">
      <c r="A207" t="s">
        <v>154</v>
      </c>
      <c r="B207" t="s">
        <v>155</v>
      </c>
    </row>
    <row r="209" spans="1:7">
      <c r="A209">
        <v>1</v>
      </c>
      <c r="B209">
        <v>10</v>
      </c>
      <c r="C209" t="s">
        <v>33</v>
      </c>
      <c r="D209" t="s">
        <v>50</v>
      </c>
      <c r="E209" t="s">
        <v>58</v>
      </c>
      <c r="F209" t="s">
        <v>142</v>
      </c>
      <c r="G209" t="s">
        <v>141</v>
      </c>
    </row>
    <row r="210" spans="1:7">
      <c r="A210">
        <v>2</v>
      </c>
      <c r="B210">
        <v>10</v>
      </c>
      <c r="C210" t="s">
        <v>37</v>
      </c>
      <c r="D210" t="s">
        <v>50</v>
      </c>
      <c r="E210" t="s">
        <v>58</v>
      </c>
      <c r="F210" t="s">
        <v>142</v>
      </c>
      <c r="G210" t="s">
        <v>141</v>
      </c>
    </row>
    <row r="211" spans="1:7">
      <c r="A211">
        <v>3</v>
      </c>
      <c r="B211">
        <v>10</v>
      </c>
      <c r="C211" t="s">
        <v>38</v>
      </c>
      <c r="D211" t="s">
        <v>52</v>
      </c>
      <c r="E211" t="s">
        <v>58</v>
      </c>
      <c r="F211" t="s">
        <v>142</v>
      </c>
      <c r="G211" t="s">
        <v>141</v>
      </c>
    </row>
    <row r="212" spans="1:7">
      <c r="A212">
        <v>4</v>
      </c>
      <c r="B212">
        <v>10</v>
      </c>
      <c r="C212" t="s">
        <v>39</v>
      </c>
      <c r="D212" t="s">
        <v>52</v>
      </c>
      <c r="E212" t="s">
        <v>58</v>
      </c>
      <c r="F212" t="s">
        <v>142</v>
      </c>
      <c r="G212" t="s">
        <v>141</v>
      </c>
    </row>
    <row r="213" spans="1:7">
      <c r="A213">
        <v>5</v>
      </c>
      <c r="B213">
        <v>10</v>
      </c>
      <c r="C213" t="s">
        <v>40</v>
      </c>
      <c r="D213" t="s">
        <v>53</v>
      </c>
      <c r="E213" t="s">
        <v>60</v>
      </c>
      <c r="F213" t="s">
        <v>142</v>
      </c>
      <c r="G213" t="s">
        <v>141</v>
      </c>
    </row>
    <row r="214" spans="1:7">
      <c r="A214">
        <v>6</v>
      </c>
      <c r="B214">
        <v>10</v>
      </c>
      <c r="C214" t="s">
        <v>41</v>
      </c>
      <c r="D214" t="s">
        <v>53</v>
      </c>
      <c r="E214" t="s">
        <v>60</v>
      </c>
      <c r="F214" t="s">
        <v>142</v>
      </c>
      <c r="G214" t="s">
        <v>141</v>
      </c>
    </row>
    <row r="215" spans="1:7">
      <c r="A215">
        <v>7</v>
      </c>
      <c r="B215">
        <v>10</v>
      </c>
      <c r="C215" t="s">
        <v>42</v>
      </c>
      <c r="D215" t="s">
        <v>54</v>
      </c>
      <c r="E215" t="s">
        <v>60</v>
      </c>
      <c r="F215" t="s">
        <v>142</v>
      </c>
      <c r="G215" t="s">
        <v>141</v>
      </c>
    </row>
    <row r="216" spans="1:7">
      <c r="A216">
        <v>8</v>
      </c>
      <c r="B216">
        <v>10</v>
      </c>
      <c r="C216" t="s">
        <v>43</v>
      </c>
      <c r="D216" t="s">
        <v>54</v>
      </c>
      <c r="E216" t="s">
        <v>60</v>
      </c>
      <c r="F216" t="s">
        <v>142</v>
      </c>
      <c r="G216" t="s">
        <v>141</v>
      </c>
    </row>
    <row r="217" spans="1:7">
      <c r="A217">
        <v>9</v>
      </c>
      <c r="B217">
        <v>10</v>
      </c>
      <c r="C217" t="s">
        <v>44</v>
      </c>
      <c r="D217" t="s">
        <v>55</v>
      </c>
      <c r="E217" t="s">
        <v>61</v>
      </c>
      <c r="F217" t="s">
        <v>146</v>
      </c>
      <c r="G217" t="s">
        <v>141</v>
      </c>
    </row>
    <row r="218" spans="1:7">
      <c r="A218">
        <v>10</v>
      </c>
      <c r="B218">
        <v>10</v>
      </c>
      <c r="C218" t="s">
        <v>45</v>
      </c>
      <c r="D218" t="s">
        <v>55</v>
      </c>
      <c r="E218" t="s">
        <v>61</v>
      </c>
      <c r="F218" t="s">
        <v>146</v>
      </c>
      <c r="G218" t="s">
        <v>141</v>
      </c>
    </row>
    <row r="219" spans="1:7">
      <c r="A219">
        <v>11</v>
      </c>
      <c r="B219">
        <v>10</v>
      </c>
      <c r="C219" t="s">
        <v>46</v>
      </c>
      <c r="D219" t="s">
        <v>56</v>
      </c>
      <c r="E219" t="s">
        <v>61</v>
      </c>
      <c r="F219" t="s">
        <v>146</v>
      </c>
      <c r="G219" t="s">
        <v>141</v>
      </c>
    </row>
    <row r="220" spans="1:7">
      <c r="A220">
        <v>12</v>
      </c>
      <c r="B220">
        <v>10</v>
      </c>
      <c r="C220" t="s">
        <v>47</v>
      </c>
      <c r="D220" t="s">
        <v>56</v>
      </c>
      <c r="E220" t="s">
        <v>61</v>
      </c>
      <c r="F220" t="s">
        <v>146</v>
      </c>
      <c r="G220" t="s">
        <v>141</v>
      </c>
    </row>
    <row r="221" spans="1:7">
      <c r="A221">
        <v>14</v>
      </c>
      <c r="B221">
        <v>10</v>
      </c>
      <c r="C221" t="s">
        <v>48</v>
      </c>
      <c r="D221" t="s">
        <v>57</v>
      </c>
      <c r="E221" t="s">
        <v>91</v>
      </c>
      <c r="F221" t="s">
        <v>143</v>
      </c>
    </row>
    <row r="222" spans="1:7">
      <c r="A222">
        <v>15</v>
      </c>
      <c r="B222">
        <v>10</v>
      </c>
      <c r="C222" t="s">
        <v>49</v>
      </c>
      <c r="D222" t="s">
        <v>57</v>
      </c>
      <c r="E222" t="s">
        <v>91</v>
      </c>
      <c r="F222" t="s">
        <v>143</v>
      </c>
    </row>
    <row r="224" spans="1:7">
      <c r="A224">
        <v>1</v>
      </c>
      <c r="B224">
        <v>37</v>
      </c>
      <c r="C224" t="s">
        <v>63</v>
      </c>
      <c r="D224" t="s">
        <v>79</v>
      </c>
      <c r="E224" t="s">
        <v>86</v>
      </c>
      <c r="F224" t="s">
        <v>143</v>
      </c>
    </row>
    <row r="225" spans="1:6">
      <c r="A225">
        <v>2</v>
      </c>
      <c r="B225">
        <v>37</v>
      </c>
      <c r="C225" t="s">
        <v>66</v>
      </c>
      <c r="D225" t="s">
        <v>79</v>
      </c>
      <c r="E225" t="s">
        <v>86</v>
      </c>
      <c r="F225" t="s">
        <v>143</v>
      </c>
    </row>
    <row r="226" spans="1:6">
      <c r="A226">
        <v>3</v>
      </c>
      <c r="B226">
        <v>37</v>
      </c>
      <c r="C226" t="s">
        <v>67</v>
      </c>
      <c r="D226" t="s">
        <v>80</v>
      </c>
      <c r="E226" t="s">
        <v>86</v>
      </c>
      <c r="F226" t="s">
        <v>143</v>
      </c>
    </row>
    <row r="227" spans="1:6">
      <c r="A227">
        <v>4</v>
      </c>
      <c r="B227">
        <v>37</v>
      </c>
      <c r="C227" t="s">
        <v>68</v>
      </c>
      <c r="D227" t="s">
        <v>80</v>
      </c>
      <c r="E227" t="s">
        <v>86</v>
      </c>
      <c r="F227" t="s">
        <v>143</v>
      </c>
    </row>
    <row r="228" spans="1:6">
      <c r="A228">
        <v>5</v>
      </c>
      <c r="B228">
        <v>37</v>
      </c>
      <c r="C228" t="s">
        <v>69</v>
      </c>
      <c r="D228" t="s">
        <v>81</v>
      </c>
      <c r="E228" t="s">
        <v>88</v>
      </c>
      <c r="F228" t="s">
        <v>143</v>
      </c>
    </row>
    <row r="229" spans="1:6">
      <c r="A229">
        <v>6</v>
      </c>
      <c r="B229">
        <v>37</v>
      </c>
      <c r="C229" t="s">
        <v>70</v>
      </c>
      <c r="D229" t="s">
        <v>81</v>
      </c>
      <c r="E229" t="s">
        <v>88</v>
      </c>
      <c r="F229" t="s">
        <v>143</v>
      </c>
    </row>
    <row r="230" spans="1:6">
      <c r="A230">
        <v>7</v>
      </c>
      <c r="B230">
        <v>37</v>
      </c>
      <c r="C230" t="s">
        <v>71</v>
      </c>
      <c r="D230" t="s">
        <v>82</v>
      </c>
      <c r="E230" t="s">
        <v>88</v>
      </c>
      <c r="F230" t="s">
        <v>143</v>
      </c>
    </row>
    <row r="231" spans="1:6">
      <c r="A231">
        <v>8</v>
      </c>
      <c r="B231">
        <v>37</v>
      </c>
      <c r="C231" t="s">
        <v>72</v>
      </c>
      <c r="D231" t="s">
        <v>82</v>
      </c>
      <c r="E231" t="s">
        <v>88</v>
      </c>
      <c r="F231" t="s">
        <v>143</v>
      </c>
    </row>
    <row r="232" spans="1:6">
      <c r="A232">
        <v>9</v>
      </c>
      <c r="B232">
        <v>37</v>
      </c>
      <c r="C232" t="s">
        <v>73</v>
      </c>
      <c r="D232" t="s">
        <v>83</v>
      </c>
      <c r="E232" t="s">
        <v>89</v>
      </c>
      <c r="F232" t="s">
        <v>143</v>
      </c>
    </row>
    <row r="233" spans="1:6">
      <c r="A233">
        <v>10</v>
      </c>
      <c r="B233">
        <v>37</v>
      </c>
      <c r="C233" t="s">
        <v>74</v>
      </c>
      <c r="D233" t="s">
        <v>83</v>
      </c>
      <c r="E233" t="s">
        <v>89</v>
      </c>
      <c r="F233" t="s">
        <v>143</v>
      </c>
    </row>
    <row r="234" spans="1:6">
      <c r="A234">
        <v>11</v>
      </c>
      <c r="B234">
        <v>37</v>
      </c>
      <c r="C234" t="s">
        <v>75</v>
      </c>
      <c r="D234" t="s">
        <v>84</v>
      </c>
      <c r="E234" t="s">
        <v>89</v>
      </c>
      <c r="F234" t="s">
        <v>143</v>
      </c>
    </row>
    <row r="235" spans="1:6">
      <c r="A235">
        <v>12</v>
      </c>
      <c r="B235">
        <v>37</v>
      </c>
      <c r="C235" t="s">
        <v>76</v>
      </c>
      <c r="D235" t="s">
        <v>84</v>
      </c>
      <c r="E235" t="s">
        <v>89</v>
      </c>
      <c r="F235" t="s">
        <v>143</v>
      </c>
    </row>
    <row r="236" spans="1:6">
      <c r="A236">
        <v>14</v>
      </c>
      <c r="B236">
        <v>43</v>
      </c>
      <c r="C236" t="s">
        <v>77</v>
      </c>
      <c r="D236" t="s">
        <v>85</v>
      </c>
      <c r="E236" t="s">
        <v>91</v>
      </c>
      <c r="F236" t="s">
        <v>143</v>
      </c>
    </row>
    <row r="237" spans="1:6">
      <c r="A237">
        <v>15</v>
      </c>
      <c r="B237">
        <v>40</v>
      </c>
      <c r="C237" t="s">
        <v>78</v>
      </c>
      <c r="D237" t="s">
        <v>85</v>
      </c>
      <c r="E237" t="s">
        <v>91</v>
      </c>
      <c r="F237" t="s">
        <v>143</v>
      </c>
    </row>
    <row r="239" spans="1:6">
      <c r="A239">
        <v>1</v>
      </c>
      <c r="B239">
        <v>72</v>
      </c>
      <c r="C239" t="s">
        <v>92</v>
      </c>
      <c r="D239" t="s">
        <v>106</v>
      </c>
      <c r="E239" t="s">
        <v>113</v>
      </c>
      <c r="F239" t="s">
        <v>144</v>
      </c>
    </row>
    <row r="240" spans="1:6">
      <c r="A240">
        <v>2</v>
      </c>
      <c r="B240">
        <v>72</v>
      </c>
      <c r="C240" t="s">
        <v>93</v>
      </c>
      <c r="D240" t="s">
        <v>106</v>
      </c>
      <c r="E240" t="s">
        <v>113</v>
      </c>
      <c r="F240" t="s">
        <v>144</v>
      </c>
    </row>
    <row r="241" spans="1:6">
      <c r="A241">
        <v>3</v>
      </c>
      <c r="B241">
        <v>72</v>
      </c>
      <c r="C241" t="s">
        <v>94</v>
      </c>
      <c r="D241" t="s">
        <v>107</v>
      </c>
      <c r="E241" t="s">
        <v>113</v>
      </c>
      <c r="F241" t="s">
        <v>144</v>
      </c>
    </row>
    <row r="242" spans="1:6">
      <c r="A242">
        <v>4</v>
      </c>
      <c r="B242">
        <v>72</v>
      </c>
      <c r="C242" t="s">
        <v>95</v>
      </c>
      <c r="D242" t="s">
        <v>107</v>
      </c>
      <c r="E242" t="s">
        <v>113</v>
      </c>
      <c r="F242" t="s">
        <v>144</v>
      </c>
    </row>
    <row r="243" spans="1:6">
      <c r="A243">
        <v>5</v>
      </c>
      <c r="B243">
        <v>73</v>
      </c>
      <c r="C243" t="s">
        <v>96</v>
      </c>
      <c r="D243" t="s">
        <v>108</v>
      </c>
      <c r="E243" t="s">
        <v>114</v>
      </c>
      <c r="F243" t="s">
        <v>144</v>
      </c>
    </row>
    <row r="244" spans="1:6">
      <c r="A244">
        <v>6</v>
      </c>
      <c r="B244">
        <v>73</v>
      </c>
      <c r="C244" t="s">
        <v>97</v>
      </c>
      <c r="D244" t="s">
        <v>108</v>
      </c>
      <c r="E244" t="s">
        <v>114</v>
      </c>
      <c r="F244" t="s">
        <v>144</v>
      </c>
    </row>
    <row r="245" spans="1:6">
      <c r="A245">
        <v>7</v>
      </c>
      <c r="B245">
        <v>73</v>
      </c>
      <c r="C245" t="s">
        <v>98</v>
      </c>
      <c r="D245" t="s">
        <v>109</v>
      </c>
      <c r="E245" t="s">
        <v>114</v>
      </c>
      <c r="F245" t="s">
        <v>144</v>
      </c>
    </row>
    <row r="246" spans="1:6">
      <c r="A246">
        <v>8</v>
      </c>
      <c r="B246">
        <v>73</v>
      </c>
      <c r="C246" t="s">
        <v>99</v>
      </c>
      <c r="D246" t="s">
        <v>109</v>
      </c>
      <c r="E246" t="s">
        <v>114</v>
      </c>
      <c r="F246" t="s">
        <v>144</v>
      </c>
    </row>
    <row r="247" spans="1:6">
      <c r="A247">
        <v>9</v>
      </c>
      <c r="B247">
        <v>74</v>
      </c>
      <c r="C247" t="s">
        <v>100</v>
      </c>
      <c r="D247" t="s">
        <v>110</v>
      </c>
      <c r="E247" t="s">
        <v>115</v>
      </c>
      <c r="F247" t="s">
        <v>144</v>
      </c>
    </row>
    <row r="248" spans="1:6">
      <c r="A248">
        <v>10</v>
      </c>
      <c r="B248">
        <v>74</v>
      </c>
      <c r="C248" t="s">
        <v>101</v>
      </c>
      <c r="D248" t="s">
        <v>110</v>
      </c>
      <c r="E248" t="s">
        <v>115</v>
      </c>
      <c r="F248" t="s">
        <v>144</v>
      </c>
    </row>
    <row r="249" spans="1:6">
      <c r="A249">
        <v>11</v>
      </c>
      <c r="B249">
        <v>74</v>
      </c>
      <c r="C249" t="s">
        <v>102</v>
      </c>
      <c r="D249" t="s">
        <v>111</v>
      </c>
      <c r="E249" t="s">
        <v>115</v>
      </c>
      <c r="F249" t="s">
        <v>144</v>
      </c>
    </row>
    <row r="250" spans="1:6">
      <c r="A250">
        <v>12</v>
      </c>
      <c r="B250">
        <v>74</v>
      </c>
      <c r="C250" t="s">
        <v>103</v>
      </c>
      <c r="D250" t="s">
        <v>111</v>
      </c>
      <c r="E250" t="s">
        <v>115</v>
      </c>
      <c r="F250" t="s">
        <v>144</v>
      </c>
    </row>
    <row r="251" spans="1:6">
      <c r="A251">
        <v>14</v>
      </c>
      <c r="B251">
        <v>78</v>
      </c>
      <c r="C251" t="s">
        <v>104</v>
      </c>
      <c r="D251" t="s">
        <v>112</v>
      </c>
      <c r="E251" t="s">
        <v>91</v>
      </c>
      <c r="F251" t="s">
        <v>143</v>
      </c>
    </row>
    <row r="252" spans="1:6">
      <c r="A252">
        <v>15</v>
      </c>
      <c r="B252">
        <v>76</v>
      </c>
      <c r="C252" t="s">
        <v>105</v>
      </c>
      <c r="D252" t="s">
        <v>112</v>
      </c>
      <c r="E252" t="s">
        <v>91</v>
      </c>
      <c r="F252" t="s">
        <v>143</v>
      </c>
    </row>
    <row r="254" spans="1:6">
      <c r="A254">
        <v>1</v>
      </c>
      <c r="B254">
        <v>82</v>
      </c>
      <c r="C254" t="s">
        <v>117</v>
      </c>
      <c r="D254" t="s">
        <v>106</v>
      </c>
      <c r="E254" t="s">
        <v>113</v>
      </c>
      <c r="F254" t="s">
        <v>144</v>
      </c>
    </row>
    <row r="255" spans="1:6">
      <c r="A255">
        <v>2</v>
      </c>
      <c r="B255">
        <v>82</v>
      </c>
      <c r="C255" t="s">
        <v>118</v>
      </c>
      <c r="D255" t="s">
        <v>106</v>
      </c>
      <c r="E255" t="s">
        <v>113</v>
      </c>
      <c r="F255" t="s">
        <v>144</v>
      </c>
    </row>
    <row r="256" spans="1:6">
      <c r="A256">
        <v>3</v>
      </c>
      <c r="B256">
        <v>82</v>
      </c>
      <c r="C256" t="s">
        <v>119</v>
      </c>
      <c r="D256" t="s">
        <v>107</v>
      </c>
      <c r="E256" t="s">
        <v>113</v>
      </c>
      <c r="F256" t="s">
        <v>144</v>
      </c>
    </row>
    <row r="257" spans="1:6">
      <c r="A257">
        <v>4</v>
      </c>
      <c r="B257">
        <v>82</v>
      </c>
      <c r="C257" t="s">
        <v>120</v>
      </c>
      <c r="D257" t="s">
        <v>107</v>
      </c>
      <c r="E257" t="s">
        <v>113</v>
      </c>
      <c r="F257" t="s">
        <v>144</v>
      </c>
    </row>
    <row r="258" spans="1:6">
      <c r="A258">
        <v>5</v>
      </c>
      <c r="B258">
        <v>82</v>
      </c>
      <c r="C258" t="s">
        <v>121</v>
      </c>
      <c r="D258" t="s">
        <v>108</v>
      </c>
      <c r="E258" t="s">
        <v>114</v>
      </c>
      <c r="F258" t="s">
        <v>144</v>
      </c>
    </row>
    <row r="259" spans="1:6">
      <c r="A259">
        <v>6</v>
      </c>
      <c r="B259">
        <v>82</v>
      </c>
      <c r="C259" t="s">
        <v>122</v>
      </c>
      <c r="D259" t="s">
        <v>108</v>
      </c>
      <c r="E259" t="s">
        <v>114</v>
      </c>
      <c r="F259" t="s">
        <v>144</v>
      </c>
    </row>
    <row r="260" spans="1:6">
      <c r="A260">
        <v>7</v>
      </c>
      <c r="B260">
        <v>82</v>
      </c>
      <c r="C260" t="s">
        <v>123</v>
      </c>
      <c r="D260" t="s">
        <v>109</v>
      </c>
      <c r="E260" t="s">
        <v>114</v>
      </c>
      <c r="F260" t="s">
        <v>144</v>
      </c>
    </row>
    <row r="261" spans="1:6">
      <c r="A261">
        <v>8</v>
      </c>
      <c r="B261">
        <v>82</v>
      </c>
      <c r="C261" t="s">
        <v>124</v>
      </c>
      <c r="D261" t="s">
        <v>109</v>
      </c>
      <c r="E261" t="s">
        <v>114</v>
      </c>
      <c r="F261" t="s">
        <v>144</v>
      </c>
    </row>
    <row r="263" spans="1:6">
      <c r="A263">
        <v>2</v>
      </c>
      <c r="B263">
        <v>100</v>
      </c>
      <c r="C263" t="s">
        <v>125</v>
      </c>
      <c r="D263" t="s">
        <v>136</v>
      </c>
      <c r="E263" t="s">
        <v>139</v>
      </c>
      <c r="F263" t="s">
        <v>145</v>
      </c>
    </row>
    <row r="264" spans="1:6">
      <c r="A264">
        <v>4</v>
      </c>
      <c r="B264">
        <v>100</v>
      </c>
      <c r="C264" t="s">
        <v>128</v>
      </c>
      <c r="D264" t="s">
        <v>136</v>
      </c>
      <c r="E264" t="s">
        <v>139</v>
      </c>
      <c r="F264" t="s">
        <v>145</v>
      </c>
    </row>
    <row r="265" spans="1:6">
      <c r="A265">
        <v>5</v>
      </c>
      <c r="B265">
        <v>100</v>
      </c>
      <c r="C265" t="s">
        <v>129</v>
      </c>
      <c r="D265" t="s">
        <v>136</v>
      </c>
      <c r="E265" t="s">
        <v>139</v>
      </c>
      <c r="F265" t="s">
        <v>145</v>
      </c>
    </row>
    <row r="266" spans="1:6">
      <c r="A266">
        <v>7</v>
      </c>
      <c r="B266">
        <v>100</v>
      </c>
      <c r="C266" t="s">
        <v>130</v>
      </c>
      <c r="D266" t="s">
        <v>137</v>
      </c>
      <c r="E266" t="s">
        <v>139</v>
      </c>
      <c r="F266" t="s">
        <v>145</v>
      </c>
    </row>
    <row r="267" spans="1:6">
      <c r="A267">
        <v>8</v>
      </c>
      <c r="B267">
        <v>100</v>
      </c>
      <c r="C267" t="s">
        <v>131</v>
      </c>
      <c r="D267" t="s">
        <v>137</v>
      </c>
      <c r="E267" t="s">
        <v>139</v>
      </c>
      <c r="F267" t="s">
        <v>145</v>
      </c>
    </row>
    <row r="268" spans="1:6">
      <c r="A268">
        <v>10</v>
      </c>
      <c r="B268">
        <v>100</v>
      </c>
      <c r="C268" t="s">
        <v>132</v>
      </c>
      <c r="D268" t="s">
        <v>137</v>
      </c>
      <c r="E268" t="s">
        <v>139</v>
      </c>
      <c r="F268" t="s">
        <v>145</v>
      </c>
    </row>
    <row r="269" spans="1:6">
      <c r="A269">
        <v>11</v>
      </c>
      <c r="B269">
        <v>100</v>
      </c>
      <c r="C269" t="s">
        <v>133</v>
      </c>
      <c r="D269" t="s">
        <v>138</v>
      </c>
      <c r="E269" t="s">
        <v>139</v>
      </c>
      <c r="F269" t="s">
        <v>145</v>
      </c>
    </row>
    <row r="270" spans="1:6">
      <c r="A270">
        <v>13</v>
      </c>
      <c r="B270">
        <v>100</v>
      </c>
      <c r="C270" t="s">
        <v>134</v>
      </c>
      <c r="D270" t="s">
        <v>138</v>
      </c>
      <c r="E270" t="s">
        <v>139</v>
      </c>
      <c r="F270" t="s">
        <v>145</v>
      </c>
    </row>
    <row r="271" spans="1:6">
      <c r="A271">
        <v>14</v>
      </c>
      <c r="B271">
        <v>100</v>
      </c>
      <c r="C271" t="s">
        <v>135</v>
      </c>
      <c r="D271" t="s">
        <v>138</v>
      </c>
      <c r="E271" t="s">
        <v>139</v>
      </c>
      <c r="F271" t="s">
        <v>145</v>
      </c>
    </row>
    <row r="273" spans="1:2">
      <c r="A273" t="s">
        <v>156</v>
      </c>
    </row>
    <row r="275" spans="1:2">
      <c r="A275" t="s">
        <v>157</v>
      </c>
    </row>
    <row r="277" spans="1:2">
      <c r="A277">
        <v>1</v>
      </c>
      <c r="B277">
        <v>318.8</v>
      </c>
    </row>
    <row r="278" spans="1:2">
      <c r="A278">
        <v>2</v>
      </c>
      <c r="B278">
        <v>319.2</v>
      </c>
    </row>
    <row r="279" spans="1:2">
      <c r="A279">
        <v>3</v>
      </c>
      <c r="B279">
        <v>319.5</v>
      </c>
    </row>
    <row r="280" spans="1:2">
      <c r="A280">
        <v>4</v>
      </c>
      <c r="B280">
        <v>319.7</v>
      </c>
    </row>
    <row r="281" spans="1:2">
      <c r="A281">
        <v>5</v>
      </c>
      <c r="B281">
        <v>319.89999999999998</v>
      </c>
    </row>
    <row r="282" spans="1:2">
      <c r="A282">
        <v>6</v>
      </c>
      <c r="B282">
        <v>309.8</v>
      </c>
    </row>
    <row r="283" spans="1:2">
      <c r="A283">
        <v>7</v>
      </c>
      <c r="B283">
        <v>295.39999999999998</v>
      </c>
    </row>
    <row r="284" spans="1:2">
      <c r="A284">
        <v>8</v>
      </c>
      <c r="B284">
        <v>283.2</v>
      </c>
    </row>
    <row r="285" spans="1:2">
      <c r="A285">
        <v>9</v>
      </c>
      <c r="B285">
        <v>274.7</v>
      </c>
    </row>
    <row r="286" spans="1:2">
      <c r="A286">
        <v>10</v>
      </c>
      <c r="B286">
        <v>266.5</v>
      </c>
    </row>
    <row r="287" spans="1:2">
      <c r="A287">
        <v>11</v>
      </c>
      <c r="B287">
        <v>260.89999999999998</v>
      </c>
    </row>
    <row r="288" spans="1:2">
      <c r="A288">
        <v>12</v>
      </c>
      <c r="B288">
        <v>231.9</v>
      </c>
    </row>
    <row r="289" spans="1:2">
      <c r="A289">
        <v>13</v>
      </c>
      <c r="B289">
        <v>220.9</v>
      </c>
    </row>
    <row r="290" spans="1:2">
      <c r="A290">
        <v>14</v>
      </c>
      <c r="B290">
        <v>211</v>
      </c>
    </row>
    <row r="291" spans="1:2">
      <c r="A291">
        <v>15</v>
      </c>
      <c r="B291">
        <v>214</v>
      </c>
    </row>
    <row r="292" spans="1:2">
      <c r="A292">
        <v>16</v>
      </c>
      <c r="B292">
        <v>5.5</v>
      </c>
    </row>
    <row r="293" spans="1:2">
      <c r="A293" t="s">
        <v>158</v>
      </c>
      <c r="B293">
        <v>4171</v>
      </c>
    </row>
    <row r="295" spans="1:2">
      <c r="A295" t="s">
        <v>159</v>
      </c>
    </row>
    <row r="297" spans="1:2">
      <c r="A297">
        <v>1</v>
      </c>
      <c r="B297">
        <v>316.60000000000002</v>
      </c>
    </row>
    <row r="298" spans="1:2">
      <c r="A298">
        <v>2</v>
      </c>
      <c r="B298">
        <v>317.5</v>
      </c>
    </row>
    <row r="299" spans="1:2">
      <c r="A299">
        <v>3</v>
      </c>
      <c r="B299">
        <v>318.2</v>
      </c>
    </row>
    <row r="300" spans="1:2">
      <c r="A300">
        <v>4</v>
      </c>
      <c r="B300">
        <v>318.10000000000002</v>
      </c>
    </row>
    <row r="301" spans="1:2">
      <c r="A301">
        <v>5</v>
      </c>
      <c r="B301">
        <v>317.60000000000002</v>
      </c>
    </row>
    <row r="302" spans="1:2">
      <c r="A302">
        <v>6</v>
      </c>
      <c r="B302">
        <v>307.39999999999998</v>
      </c>
    </row>
    <row r="303" spans="1:2">
      <c r="A303">
        <v>7</v>
      </c>
      <c r="B303">
        <v>293</v>
      </c>
    </row>
    <row r="304" spans="1:2">
      <c r="A304">
        <v>8</v>
      </c>
      <c r="B304">
        <v>280.60000000000002</v>
      </c>
    </row>
    <row r="305" spans="1:2">
      <c r="A305">
        <v>9</v>
      </c>
      <c r="B305">
        <v>271.7</v>
      </c>
    </row>
    <row r="306" spans="1:2">
      <c r="A306">
        <v>10</v>
      </c>
      <c r="B306">
        <v>264</v>
      </c>
    </row>
    <row r="307" spans="1:2">
      <c r="A307">
        <v>11</v>
      </c>
      <c r="B307">
        <v>248.1</v>
      </c>
    </row>
    <row r="308" spans="1:2">
      <c r="A308">
        <v>12</v>
      </c>
      <c r="B308">
        <v>231.9</v>
      </c>
    </row>
    <row r="309" spans="1:2">
      <c r="A309">
        <v>13</v>
      </c>
      <c r="B309">
        <v>220.9</v>
      </c>
    </row>
    <row r="310" spans="1:2">
      <c r="A310">
        <v>14</v>
      </c>
      <c r="B310">
        <v>211</v>
      </c>
    </row>
    <row r="311" spans="1:2">
      <c r="A311">
        <v>15</v>
      </c>
      <c r="B311">
        <v>214</v>
      </c>
    </row>
    <row r="312" spans="1:2">
      <c r="A312">
        <v>16</v>
      </c>
      <c r="B312">
        <v>5.5</v>
      </c>
    </row>
    <row r="313" spans="1:2">
      <c r="A313" t="s">
        <v>158</v>
      </c>
      <c r="B313">
        <v>4136</v>
      </c>
    </row>
    <row r="315" spans="1:2">
      <c r="A315" t="s">
        <v>160</v>
      </c>
    </row>
    <row r="316" spans="1:2">
      <c r="A316">
        <v>1</v>
      </c>
      <c r="B316">
        <v>316.10000000000002</v>
      </c>
    </row>
    <row r="317" spans="1:2">
      <c r="A317">
        <v>2</v>
      </c>
      <c r="B317">
        <v>317</v>
      </c>
    </row>
    <row r="318" spans="1:2">
      <c r="A318">
        <v>3</v>
      </c>
      <c r="B318">
        <v>317.89999999999998</v>
      </c>
    </row>
    <row r="319" spans="1:2">
      <c r="A319">
        <v>4</v>
      </c>
      <c r="B319">
        <v>317.7</v>
      </c>
    </row>
    <row r="320" spans="1:2">
      <c r="A320">
        <v>5</v>
      </c>
      <c r="B320">
        <v>317.2</v>
      </c>
    </row>
    <row r="321" spans="1:2">
      <c r="A321">
        <v>6</v>
      </c>
      <c r="B321">
        <v>306.8</v>
      </c>
    </row>
    <row r="322" spans="1:2">
      <c r="A322">
        <v>7</v>
      </c>
      <c r="B322">
        <v>291.8</v>
      </c>
    </row>
    <row r="323" spans="1:2">
      <c r="A323">
        <v>8</v>
      </c>
      <c r="B323">
        <v>278</v>
      </c>
    </row>
    <row r="324" spans="1:2">
      <c r="A324">
        <v>9</v>
      </c>
      <c r="B324">
        <v>267.10000000000002</v>
      </c>
    </row>
    <row r="325" spans="1:2">
      <c r="A325">
        <v>10</v>
      </c>
      <c r="B325">
        <v>256.3</v>
      </c>
    </row>
    <row r="326" spans="1:2">
      <c r="A326">
        <v>11</v>
      </c>
      <c r="B326">
        <v>245.9</v>
      </c>
    </row>
    <row r="327" spans="1:2">
      <c r="A327">
        <v>12</v>
      </c>
      <c r="B327">
        <v>223.3</v>
      </c>
    </row>
    <row r="328" spans="1:2">
      <c r="A328">
        <v>13</v>
      </c>
      <c r="B328">
        <v>204</v>
      </c>
    </row>
    <row r="329" spans="1:2">
      <c r="A329">
        <v>14</v>
      </c>
      <c r="B329">
        <v>175.7</v>
      </c>
    </row>
    <row r="330" spans="1:2">
      <c r="A330">
        <v>15</v>
      </c>
      <c r="B330">
        <v>148.30000000000001</v>
      </c>
    </row>
    <row r="331" spans="1:2">
      <c r="A331">
        <v>16</v>
      </c>
      <c r="B331">
        <v>3.1</v>
      </c>
    </row>
    <row r="332" spans="1:2">
      <c r="A332" t="s">
        <v>158</v>
      </c>
      <c r="B332">
        <v>3986.3</v>
      </c>
    </row>
    <row r="334" spans="1:2">
      <c r="A334" t="s">
        <v>161</v>
      </c>
    </row>
    <row r="335" spans="1:2">
      <c r="A335">
        <v>1</v>
      </c>
      <c r="B335">
        <v>316.10000000000002</v>
      </c>
    </row>
    <row r="336" spans="1:2">
      <c r="A336">
        <v>2</v>
      </c>
      <c r="B336">
        <v>317</v>
      </c>
    </row>
    <row r="337" spans="1:2">
      <c r="A337">
        <v>3</v>
      </c>
      <c r="B337">
        <v>317.89999999999998</v>
      </c>
    </row>
    <row r="338" spans="1:2">
      <c r="A338">
        <v>4</v>
      </c>
      <c r="B338">
        <v>317.7</v>
      </c>
    </row>
    <row r="339" spans="1:2">
      <c r="A339">
        <v>5</v>
      </c>
      <c r="B339">
        <v>317.2</v>
      </c>
    </row>
    <row r="340" spans="1:2">
      <c r="A340">
        <v>6</v>
      </c>
      <c r="B340">
        <v>306.8</v>
      </c>
    </row>
    <row r="341" spans="1:2">
      <c r="A341">
        <v>7</v>
      </c>
      <c r="B341">
        <v>291.8</v>
      </c>
    </row>
    <row r="342" spans="1:2">
      <c r="A342">
        <v>8</v>
      </c>
      <c r="B342">
        <v>278</v>
      </c>
    </row>
    <row r="343" spans="1:2">
      <c r="A343">
        <v>9</v>
      </c>
      <c r="B343">
        <v>267.10000000000002</v>
      </c>
    </row>
    <row r="344" spans="1:2">
      <c r="A344">
        <v>10</v>
      </c>
      <c r="B344">
        <v>256.3</v>
      </c>
    </row>
    <row r="345" spans="1:2">
      <c r="A345">
        <v>11</v>
      </c>
      <c r="B345">
        <v>245.9</v>
      </c>
    </row>
    <row r="346" spans="1:2">
      <c r="A346">
        <v>12</v>
      </c>
      <c r="B346">
        <v>223.3</v>
      </c>
    </row>
    <row r="347" spans="1:2">
      <c r="A347">
        <v>13</v>
      </c>
      <c r="B347">
        <v>204</v>
      </c>
    </row>
    <row r="348" spans="1:2">
      <c r="A348">
        <v>14</v>
      </c>
      <c r="B348">
        <v>175.7</v>
      </c>
    </row>
    <row r="349" spans="1:2">
      <c r="A349">
        <v>15</v>
      </c>
      <c r="B349">
        <v>148.30000000000001</v>
      </c>
    </row>
    <row r="350" spans="1:2">
      <c r="A350">
        <v>16</v>
      </c>
      <c r="B350">
        <v>3.1</v>
      </c>
    </row>
    <row r="351" spans="1:2">
      <c r="A351" t="s">
        <v>158</v>
      </c>
      <c r="B351">
        <v>3986.3</v>
      </c>
    </row>
    <row r="353" spans="1:3">
      <c r="A353" t="s">
        <v>162</v>
      </c>
    </row>
    <row r="354" spans="1:3">
      <c r="A354" t="s">
        <v>163</v>
      </c>
      <c r="B354" t="s">
        <v>164</v>
      </c>
      <c r="C354" t="s">
        <v>165</v>
      </c>
    </row>
    <row r="356" spans="1:3">
      <c r="A356">
        <v>1</v>
      </c>
      <c r="B356">
        <v>43.4</v>
      </c>
    </row>
    <row r="357" spans="1:3">
      <c r="A357">
        <v>2</v>
      </c>
      <c r="B357">
        <v>43.8</v>
      </c>
    </row>
    <row r="358" spans="1:3">
      <c r="A358">
        <v>3</v>
      </c>
      <c r="B358">
        <v>44</v>
      </c>
    </row>
    <row r="359" spans="1:3">
      <c r="A359">
        <v>4</v>
      </c>
      <c r="B359">
        <v>43.9</v>
      </c>
    </row>
    <row r="360" spans="1:3">
      <c r="A360">
        <v>5</v>
      </c>
      <c r="B360">
        <v>43.5</v>
      </c>
    </row>
    <row r="361" spans="1:3">
      <c r="A361">
        <v>6</v>
      </c>
      <c r="B361">
        <v>42.7</v>
      </c>
    </row>
    <row r="362" spans="1:3">
      <c r="A362">
        <v>7</v>
      </c>
      <c r="B362">
        <v>41.2</v>
      </c>
    </row>
    <row r="363" spans="1:3">
      <c r="A363">
        <v>8</v>
      </c>
      <c r="B363">
        <v>39</v>
      </c>
    </row>
    <row r="364" spans="1:3">
      <c r="A364">
        <v>9</v>
      </c>
      <c r="B364">
        <v>35.9</v>
      </c>
    </row>
    <row r="365" spans="1:3">
      <c r="A365">
        <v>10</v>
      </c>
      <c r="B365">
        <v>38.299999999999997</v>
      </c>
    </row>
    <row r="366" spans="1:3">
      <c r="A366">
        <v>11</v>
      </c>
      <c r="B366">
        <v>0</v>
      </c>
    </row>
    <row r="367" spans="1:3">
      <c r="A367">
        <v>12</v>
      </c>
      <c r="B367">
        <v>0</v>
      </c>
    </row>
    <row r="368" spans="1:3">
      <c r="A368">
        <v>13</v>
      </c>
      <c r="B368">
        <v>0</v>
      </c>
    </row>
    <row r="369" spans="1:5">
      <c r="A369">
        <v>14</v>
      </c>
      <c r="B369">
        <v>0</v>
      </c>
    </row>
    <row r="370" spans="1:5">
      <c r="A370">
        <v>15</v>
      </c>
      <c r="B370">
        <v>0</v>
      </c>
    </row>
    <row r="371" spans="1:5">
      <c r="A371">
        <v>16</v>
      </c>
      <c r="B371">
        <v>0</v>
      </c>
    </row>
    <row r="374" spans="1:5">
      <c r="A374" t="s">
        <v>166</v>
      </c>
    </row>
    <row r="375" spans="1:5">
      <c r="A375" t="s">
        <v>167</v>
      </c>
      <c r="B375" t="s">
        <v>168</v>
      </c>
      <c r="C375" t="s">
        <v>169</v>
      </c>
      <c r="D375" t="s">
        <v>170</v>
      </c>
      <c r="E375" t="s">
        <v>171</v>
      </c>
    </row>
    <row r="376" spans="1:5">
      <c r="A376">
        <v>1</v>
      </c>
      <c r="B376">
        <v>2230.21913</v>
      </c>
      <c r="C376">
        <v>18.50123</v>
      </c>
      <c r="D376">
        <v>412.61797000000001</v>
      </c>
      <c r="E376">
        <v>2</v>
      </c>
    </row>
    <row r="377" spans="1:5">
      <c r="A377">
        <v>2</v>
      </c>
      <c r="B377">
        <v>2211.1243199999999</v>
      </c>
      <c r="C377">
        <v>18.452670000000001</v>
      </c>
      <c r="D377">
        <v>408.01154000000002</v>
      </c>
      <c r="E377">
        <v>2</v>
      </c>
    </row>
    <row r="378" spans="1:5">
      <c r="A378">
        <v>3</v>
      </c>
      <c r="B378">
        <v>2182.9373500000002</v>
      </c>
      <c r="C378">
        <v>18.380990000000001</v>
      </c>
      <c r="D378">
        <v>401.24560000000002</v>
      </c>
      <c r="E378">
        <v>2</v>
      </c>
    </row>
    <row r="379" spans="1:5">
      <c r="A379">
        <v>4</v>
      </c>
      <c r="B379">
        <v>2142.9947299999999</v>
      </c>
      <c r="C379">
        <v>18.279419999999998</v>
      </c>
      <c r="D379">
        <v>391.72707000000003</v>
      </c>
      <c r="E379">
        <v>2</v>
      </c>
    </row>
    <row r="380" spans="1:5">
      <c r="A380">
        <v>5</v>
      </c>
      <c r="B380">
        <v>2094.5167900000001</v>
      </c>
      <c r="C380">
        <v>18.156189999999999</v>
      </c>
      <c r="D380">
        <v>380.28449000000001</v>
      </c>
      <c r="E380">
        <v>2</v>
      </c>
    </row>
    <row r="381" spans="1:5">
      <c r="A381">
        <v>6</v>
      </c>
      <c r="B381">
        <v>2032.86726</v>
      </c>
      <c r="C381">
        <v>18</v>
      </c>
      <c r="D381">
        <v>365.91611</v>
      </c>
      <c r="E381">
        <v>2</v>
      </c>
    </row>
    <row r="382" spans="1:5">
      <c r="A382">
        <v>7</v>
      </c>
      <c r="B382">
        <v>1951.52981</v>
      </c>
      <c r="C382">
        <v>17.623460000000001</v>
      </c>
      <c r="D382">
        <v>343.92709000000002</v>
      </c>
      <c r="E382">
        <v>2</v>
      </c>
    </row>
    <row r="383" spans="1:5">
      <c r="A383">
        <v>8</v>
      </c>
      <c r="B383">
        <v>1849.6611600000001</v>
      </c>
      <c r="C383">
        <v>17.151890000000002</v>
      </c>
      <c r="D383">
        <v>317.25184000000002</v>
      </c>
      <c r="E383">
        <v>2</v>
      </c>
    </row>
    <row r="384" spans="1:5">
      <c r="A384">
        <v>9</v>
      </c>
      <c r="B384">
        <v>1731.9214300000001</v>
      </c>
      <c r="C384">
        <v>16.607240000000001</v>
      </c>
      <c r="D384">
        <v>287.62441000000001</v>
      </c>
      <c r="E384">
        <v>1.96163</v>
      </c>
    </row>
    <row r="385" spans="1:5">
      <c r="A385">
        <v>10</v>
      </c>
      <c r="B385">
        <v>1600.84087</v>
      </c>
      <c r="C385">
        <v>16.000879999999999</v>
      </c>
      <c r="D385">
        <v>256.14870000000002</v>
      </c>
      <c r="E385">
        <v>1.8954899999999999</v>
      </c>
    </row>
    <row r="386" spans="1:5">
      <c r="A386">
        <v>11</v>
      </c>
      <c r="B386">
        <v>1451.8056200000001</v>
      </c>
      <c r="C386">
        <v>16.985330000000001</v>
      </c>
      <c r="D386">
        <v>246.59397000000001</v>
      </c>
      <c r="E386">
        <v>1.7941</v>
      </c>
    </row>
    <row r="387" spans="1:5">
      <c r="A387">
        <v>12</v>
      </c>
      <c r="B387">
        <v>1290.45552</v>
      </c>
      <c r="C387">
        <v>15.615539999999999</v>
      </c>
      <c r="D387">
        <v>201.51157000000001</v>
      </c>
      <c r="E387">
        <v>1.6613800000000001</v>
      </c>
    </row>
    <row r="388" spans="1:5">
      <c r="A388">
        <v>13</v>
      </c>
      <c r="B388">
        <v>1120.69271</v>
      </c>
      <c r="C388">
        <v>14.21116</v>
      </c>
      <c r="D388">
        <v>159.26347999999999</v>
      </c>
      <c r="E388">
        <v>1.5</v>
      </c>
    </row>
    <row r="389" spans="1:5">
      <c r="A389">
        <v>14</v>
      </c>
      <c r="B389">
        <v>936.34175000000005</v>
      </c>
      <c r="C389">
        <v>12.782999999999999</v>
      </c>
      <c r="D389">
        <v>119.6926</v>
      </c>
      <c r="E389">
        <v>1.32883</v>
      </c>
    </row>
    <row r="390" spans="1:5">
      <c r="A390">
        <v>15</v>
      </c>
      <c r="B390">
        <v>729.33669999999995</v>
      </c>
      <c r="C390">
        <v>11.46593</v>
      </c>
      <c r="D390">
        <v>83.625259999999997</v>
      </c>
      <c r="E390">
        <v>1.1698599999999999</v>
      </c>
    </row>
    <row r="391" spans="1:5">
      <c r="A391">
        <v>16</v>
      </c>
      <c r="B391">
        <v>441.22787</v>
      </c>
      <c r="C391">
        <v>11.472860000000001</v>
      </c>
      <c r="D391">
        <v>50.62144</v>
      </c>
      <c r="E391">
        <v>1</v>
      </c>
    </row>
    <row r="394" spans="1:5">
      <c r="A394" t="s">
        <v>172</v>
      </c>
    </row>
    <row r="395" spans="1:5">
      <c r="A395" t="s">
        <v>173</v>
      </c>
      <c r="B395" t="s">
        <v>174</v>
      </c>
      <c r="C395" t="s">
        <v>175</v>
      </c>
      <c r="D395" t="s">
        <v>176</v>
      </c>
      <c r="E395" t="s">
        <v>177</v>
      </c>
    </row>
    <row r="396" spans="1:5">
      <c r="A396">
        <v>16</v>
      </c>
      <c r="B396">
        <v>146.34432000000001</v>
      </c>
      <c r="C396">
        <v>8.5419999999999996E-2</v>
      </c>
      <c r="D396">
        <v>-2.1100000000000001E-2</v>
      </c>
      <c r="E396">
        <v>8.2750000000000004E-2</v>
      </c>
    </row>
    <row r="397" spans="1:5">
      <c r="A397">
        <v>15</v>
      </c>
      <c r="B397">
        <v>143.23905999999999</v>
      </c>
      <c r="C397">
        <v>0.11847000000000001</v>
      </c>
      <c r="D397">
        <v>-4.5199999999999997E-3</v>
      </c>
      <c r="E397">
        <v>0.11835</v>
      </c>
    </row>
    <row r="398" spans="1:5">
      <c r="A398">
        <v>14</v>
      </c>
      <c r="B398">
        <v>171.88899000000001</v>
      </c>
      <c r="C398">
        <v>0.17543</v>
      </c>
      <c r="D398">
        <v>4.446E-2</v>
      </c>
      <c r="E398">
        <v>0.16964000000000001</v>
      </c>
    </row>
    <row r="399" spans="1:5">
      <c r="A399">
        <v>13</v>
      </c>
      <c r="B399">
        <v>200.53890999999999</v>
      </c>
      <c r="C399">
        <v>0.24010999999999999</v>
      </c>
      <c r="D399">
        <v>0.11348999999999999</v>
      </c>
      <c r="E399">
        <v>0.21149000000000001</v>
      </c>
    </row>
    <row r="400" spans="1:5">
      <c r="A400">
        <v>12</v>
      </c>
      <c r="B400">
        <v>220.59701000000001</v>
      </c>
      <c r="C400">
        <v>0.30058000000000001</v>
      </c>
      <c r="D400">
        <v>0.18804000000000001</v>
      </c>
      <c r="E400">
        <v>0.23430999999999999</v>
      </c>
    </row>
    <row r="401" spans="1:5">
      <c r="A401">
        <v>11</v>
      </c>
      <c r="B401">
        <v>244.24296000000001</v>
      </c>
      <c r="C401">
        <v>0.37068000000000001</v>
      </c>
      <c r="D401">
        <v>0.2732</v>
      </c>
      <c r="E401">
        <v>0.25023000000000001</v>
      </c>
    </row>
    <row r="402" spans="1:5">
      <c r="A402">
        <v>10</v>
      </c>
      <c r="B402">
        <v>255.83508</v>
      </c>
      <c r="C402">
        <v>0.42410999999999999</v>
      </c>
      <c r="D402">
        <v>0.34705000000000003</v>
      </c>
      <c r="E402">
        <v>0.24334</v>
      </c>
    </row>
    <row r="403" spans="1:5">
      <c r="A403">
        <v>9</v>
      </c>
      <c r="B403">
        <v>267.07055000000003</v>
      </c>
      <c r="C403">
        <v>0.47608</v>
      </c>
      <c r="D403">
        <v>0.41628999999999999</v>
      </c>
      <c r="E403">
        <v>0.23041</v>
      </c>
    </row>
    <row r="404" spans="1:5">
      <c r="A404">
        <v>8</v>
      </c>
      <c r="B404">
        <v>278.34588000000002</v>
      </c>
      <c r="C404">
        <v>0.52693999999999996</v>
      </c>
      <c r="D404">
        <v>0.48164000000000001</v>
      </c>
      <c r="E404">
        <v>0.21296000000000001</v>
      </c>
    </row>
    <row r="405" spans="1:5">
      <c r="A405">
        <v>7</v>
      </c>
      <c r="B405">
        <v>293.02897999999999</v>
      </c>
      <c r="C405">
        <v>0.58176000000000005</v>
      </c>
      <c r="D405">
        <v>0.54762</v>
      </c>
      <c r="E405">
        <v>0.19531000000000001</v>
      </c>
    </row>
    <row r="406" spans="1:5">
      <c r="A406">
        <v>6</v>
      </c>
      <c r="B406">
        <v>309.01238000000001</v>
      </c>
      <c r="C406">
        <v>0.63554999999999995</v>
      </c>
      <c r="D406">
        <v>0.61172000000000004</v>
      </c>
      <c r="E406">
        <v>0.17097000000000001</v>
      </c>
    </row>
    <row r="407" spans="1:5">
      <c r="A407">
        <v>5</v>
      </c>
      <c r="B407">
        <v>319.66798</v>
      </c>
      <c r="C407">
        <v>0.67525000000000002</v>
      </c>
      <c r="D407">
        <v>0.66156000000000004</v>
      </c>
      <c r="E407">
        <v>0.13322999999999999</v>
      </c>
    </row>
    <row r="408" spans="1:5">
      <c r="A408">
        <v>4</v>
      </c>
      <c r="B408">
        <v>319.66798</v>
      </c>
      <c r="C408">
        <v>0.68983000000000005</v>
      </c>
      <c r="D408">
        <v>0.68244000000000005</v>
      </c>
      <c r="E408">
        <v>9.7799999999999998E-2</v>
      </c>
    </row>
    <row r="409" spans="1:5">
      <c r="A409">
        <v>3</v>
      </c>
      <c r="B409">
        <v>319.66798</v>
      </c>
      <c r="C409">
        <v>0.70101999999999998</v>
      </c>
      <c r="D409">
        <v>0.69701000000000002</v>
      </c>
      <c r="E409">
        <v>7.077E-2</v>
      </c>
    </row>
    <row r="410" spans="1:5">
      <c r="A410">
        <v>2</v>
      </c>
      <c r="B410">
        <v>319.66798</v>
      </c>
      <c r="C410">
        <v>0.70811999999999997</v>
      </c>
      <c r="D410">
        <v>0.70616999999999996</v>
      </c>
      <c r="E410">
        <v>4.6429999999999999E-2</v>
      </c>
    </row>
    <row r="411" spans="1:5">
      <c r="A411">
        <v>1</v>
      </c>
      <c r="B411">
        <v>319.66798</v>
      </c>
      <c r="C411">
        <v>0.71062999999999998</v>
      </c>
      <c r="D411">
        <v>0.71020000000000005</v>
      </c>
      <c r="E411">
        <v>0</v>
      </c>
    </row>
    <row r="412" spans="1:5">
      <c r="A412">
        <v>2</v>
      </c>
      <c r="B412">
        <v>319.66798</v>
      </c>
      <c r="C412">
        <v>0.70811999999999997</v>
      </c>
      <c r="D412">
        <v>0.70616999999999996</v>
      </c>
      <c r="E412">
        <v>-4.6429999999999999E-2</v>
      </c>
    </row>
    <row r="413" spans="1:5">
      <c r="A413">
        <v>3</v>
      </c>
      <c r="B413">
        <v>319.66798</v>
      </c>
      <c r="C413">
        <v>0.70101999999999998</v>
      </c>
      <c r="D413">
        <v>0.69701000000000002</v>
      </c>
      <c r="E413">
        <v>-7.077E-2</v>
      </c>
    </row>
    <row r="414" spans="1:5">
      <c r="A414">
        <v>4</v>
      </c>
      <c r="B414">
        <v>319.66798</v>
      </c>
      <c r="C414">
        <v>0.68983000000000005</v>
      </c>
      <c r="D414">
        <v>0.68244000000000005</v>
      </c>
      <c r="E414">
        <v>-9.7799999999999998E-2</v>
      </c>
    </row>
    <row r="415" spans="1:5">
      <c r="A415">
        <v>5</v>
      </c>
      <c r="B415">
        <v>319.66798</v>
      </c>
      <c r="C415">
        <v>0.67525000000000002</v>
      </c>
      <c r="D415">
        <v>0.66156000000000004</v>
      </c>
      <c r="E415">
        <v>-0.13322999999999999</v>
      </c>
    </row>
    <row r="416" spans="1:5">
      <c r="A416">
        <v>6</v>
      </c>
      <c r="B416">
        <v>309.01238000000001</v>
      </c>
      <c r="C416">
        <v>0.63554999999999995</v>
      </c>
      <c r="D416">
        <v>0.61172000000000004</v>
      </c>
      <c r="E416">
        <v>-0.17097000000000001</v>
      </c>
    </row>
    <row r="417" spans="1:6">
      <c r="A417">
        <v>7</v>
      </c>
      <c r="B417">
        <v>293.02897999999999</v>
      </c>
      <c r="C417">
        <v>0.58176000000000005</v>
      </c>
      <c r="D417">
        <v>0.54762</v>
      </c>
      <c r="E417">
        <v>-0.19531000000000001</v>
      </c>
    </row>
    <row r="418" spans="1:6">
      <c r="A418">
        <v>8</v>
      </c>
      <c r="B418">
        <v>278.34588000000002</v>
      </c>
      <c r="C418">
        <v>0.52693999999999996</v>
      </c>
      <c r="D418">
        <v>0.48164000000000001</v>
      </c>
      <c r="E418">
        <v>-0.21296000000000001</v>
      </c>
    </row>
    <row r="419" spans="1:6">
      <c r="A419">
        <v>9</v>
      </c>
      <c r="B419">
        <v>267.07055000000003</v>
      </c>
      <c r="C419">
        <v>0.47608</v>
      </c>
      <c r="D419">
        <v>0.41628999999999999</v>
      </c>
      <c r="E419">
        <v>-0.23041</v>
      </c>
    </row>
    <row r="420" spans="1:6">
      <c r="A420">
        <v>10</v>
      </c>
      <c r="B420">
        <v>255.83508</v>
      </c>
      <c r="C420">
        <v>0.42410999999999999</v>
      </c>
      <c r="D420">
        <v>0.34705000000000003</v>
      </c>
      <c r="E420">
        <v>-0.24334</v>
      </c>
    </row>
    <row r="421" spans="1:6">
      <c r="A421">
        <v>11</v>
      </c>
      <c r="B421">
        <v>244.24296000000001</v>
      </c>
      <c r="C421">
        <v>0.37068000000000001</v>
      </c>
      <c r="D421">
        <v>0.2732</v>
      </c>
      <c r="E421">
        <v>-0.25023000000000001</v>
      </c>
    </row>
    <row r="422" spans="1:6">
      <c r="A422">
        <v>12</v>
      </c>
      <c r="B422">
        <v>220.59701000000001</v>
      </c>
      <c r="C422">
        <v>0.30058000000000001</v>
      </c>
      <c r="D422">
        <v>0.18804000000000001</v>
      </c>
      <c r="E422">
        <v>-0.23430999999999999</v>
      </c>
    </row>
    <row r="423" spans="1:6">
      <c r="A423">
        <v>13</v>
      </c>
      <c r="B423">
        <v>200.53890999999999</v>
      </c>
      <c r="C423">
        <v>0.24010999999999999</v>
      </c>
      <c r="D423">
        <v>0.11348999999999999</v>
      </c>
      <c r="E423">
        <v>-0.21149000000000001</v>
      </c>
    </row>
    <row r="424" spans="1:6">
      <c r="A424">
        <v>14</v>
      </c>
      <c r="B424">
        <v>171.88899000000001</v>
      </c>
      <c r="C424">
        <v>0.17543</v>
      </c>
      <c r="D424">
        <v>4.446E-2</v>
      </c>
      <c r="E424">
        <v>-0.16964000000000001</v>
      </c>
    </row>
    <row r="425" spans="1:6">
      <c r="A425">
        <v>15</v>
      </c>
      <c r="B425">
        <v>143.23905999999999</v>
      </c>
      <c r="C425">
        <v>0.11847000000000001</v>
      </c>
      <c r="D425">
        <v>-4.5199999999999997E-3</v>
      </c>
      <c r="E425">
        <v>-0.11835</v>
      </c>
    </row>
    <row r="426" spans="1:6">
      <c r="A426">
        <v>16</v>
      </c>
      <c r="B426">
        <v>146.34432000000001</v>
      </c>
      <c r="C426">
        <v>8.5419999999999996E-2</v>
      </c>
      <c r="D426">
        <v>-2.1100000000000001E-2</v>
      </c>
      <c r="E426">
        <v>-8.2750000000000004E-2</v>
      </c>
    </row>
    <row r="429" spans="1:6">
      <c r="A429" t="s">
        <v>178</v>
      </c>
    </row>
    <row r="430" spans="1:6">
      <c r="A430" t="s">
        <v>179</v>
      </c>
      <c r="B430" t="s">
        <v>180</v>
      </c>
      <c r="C430" t="s">
        <v>181</v>
      </c>
      <c r="D430" t="s">
        <v>182</v>
      </c>
      <c r="E430" t="s">
        <v>183</v>
      </c>
      <c r="F430" t="s">
        <v>158</v>
      </c>
    </row>
    <row r="432" spans="1:6">
      <c r="A432" t="s">
        <v>184</v>
      </c>
    </row>
    <row r="433" spans="1:6">
      <c r="A433" t="s">
        <v>185</v>
      </c>
      <c r="B433">
        <v>319.77510000000001</v>
      </c>
      <c r="C433" t="s">
        <v>34</v>
      </c>
      <c r="D433">
        <v>153.6386</v>
      </c>
      <c r="E433" t="s">
        <v>34</v>
      </c>
      <c r="F433">
        <v>473.34120000000001</v>
      </c>
    </row>
    <row r="434" spans="1:6">
      <c r="A434" t="s">
        <v>186</v>
      </c>
      <c r="B434">
        <v>253.80719999999999</v>
      </c>
      <c r="C434" t="s">
        <v>34</v>
      </c>
      <c r="D434">
        <v>153.626</v>
      </c>
      <c r="E434" t="s">
        <v>34</v>
      </c>
      <c r="F434">
        <v>407.36869999999999</v>
      </c>
    </row>
    <row r="435" spans="1:6">
      <c r="A435" t="s">
        <v>187</v>
      </c>
      <c r="B435">
        <v>194.19890000000001</v>
      </c>
      <c r="C435" t="s">
        <v>34</v>
      </c>
      <c r="D435">
        <v>147.83420000000001</v>
      </c>
      <c r="E435" t="s">
        <v>34</v>
      </c>
      <c r="F435">
        <v>341.97710000000001</v>
      </c>
    </row>
    <row r="437" spans="1:6">
      <c r="A437" t="s">
        <v>188</v>
      </c>
    </row>
    <row r="438" spans="1:6">
      <c r="A438" t="s">
        <v>189</v>
      </c>
      <c r="B438">
        <v>566.97090000000003</v>
      </c>
      <c r="C438">
        <v>43.397799999999997</v>
      </c>
      <c r="D438">
        <v>15.5725</v>
      </c>
      <c r="E438">
        <v>58.970300000000002</v>
      </c>
      <c r="F438">
        <v>625.87509999999997</v>
      </c>
    </row>
    <row r="439" spans="1:6">
      <c r="A439" t="s">
        <v>190</v>
      </c>
      <c r="B439">
        <v>560.69939999999997</v>
      </c>
      <c r="C439">
        <v>43.817399999999999</v>
      </c>
      <c r="D439">
        <v>15.4307</v>
      </c>
      <c r="E439">
        <v>59.248100000000001</v>
      </c>
      <c r="F439">
        <v>619.88199999999995</v>
      </c>
    </row>
    <row r="440" spans="1:6">
      <c r="A440" t="s">
        <v>191</v>
      </c>
      <c r="B440">
        <v>551.89869999999996</v>
      </c>
      <c r="C440">
        <v>44.002899999999997</v>
      </c>
      <c r="D440">
        <v>15.2217</v>
      </c>
      <c r="E440">
        <v>59.224600000000002</v>
      </c>
      <c r="F440">
        <v>611.05870000000004</v>
      </c>
    </row>
    <row r="441" spans="1:6">
      <c r="A441" t="s">
        <v>192</v>
      </c>
      <c r="B441">
        <v>539.86279999999999</v>
      </c>
      <c r="C441">
        <v>43.877099999999999</v>
      </c>
      <c r="D441">
        <v>14.926500000000001</v>
      </c>
      <c r="E441">
        <v>58.803600000000003</v>
      </c>
      <c r="F441">
        <v>598.60299999999995</v>
      </c>
    </row>
    <row r="442" spans="1:6">
      <c r="A442" t="s">
        <v>193</v>
      </c>
      <c r="B442">
        <v>525.55029999999999</v>
      </c>
      <c r="C442">
        <v>43.502400000000002</v>
      </c>
      <c r="D442">
        <v>14.5695</v>
      </c>
      <c r="E442">
        <v>58.071899999999999</v>
      </c>
      <c r="F442">
        <v>583.56010000000003</v>
      </c>
    </row>
    <row r="443" spans="1:6">
      <c r="A443" t="s">
        <v>194</v>
      </c>
      <c r="B443">
        <v>507.76179999999999</v>
      </c>
      <c r="C443">
        <v>42.728099999999998</v>
      </c>
      <c r="D443">
        <v>14.1174</v>
      </c>
      <c r="E443">
        <v>56.845599999999997</v>
      </c>
      <c r="F443">
        <v>564.54719999999998</v>
      </c>
    </row>
    <row r="444" spans="1:6">
      <c r="A444" t="s">
        <v>195</v>
      </c>
      <c r="B444">
        <v>483.21030000000002</v>
      </c>
      <c r="C444">
        <v>41.167900000000003</v>
      </c>
      <c r="D444">
        <v>13.341200000000001</v>
      </c>
      <c r="E444">
        <v>54.509099999999997</v>
      </c>
      <c r="F444">
        <v>537.66160000000002</v>
      </c>
    </row>
    <row r="445" spans="1:6">
      <c r="A445" t="s">
        <v>196</v>
      </c>
      <c r="B445">
        <v>453.18060000000003</v>
      </c>
      <c r="C445">
        <v>39.021299999999997</v>
      </c>
      <c r="D445">
        <v>12.396100000000001</v>
      </c>
      <c r="E445">
        <v>51.417400000000001</v>
      </c>
      <c r="F445">
        <v>504.54320000000001</v>
      </c>
    </row>
    <row r="446" spans="1:6">
      <c r="A446" t="s">
        <v>197</v>
      </c>
      <c r="B446">
        <v>419.77519999999998</v>
      </c>
      <c r="C446">
        <v>35.958399999999997</v>
      </c>
      <c r="D446">
        <v>11.340999999999999</v>
      </c>
      <c r="E446">
        <v>47.299399999999999</v>
      </c>
      <c r="F446">
        <v>467.02330000000001</v>
      </c>
    </row>
    <row r="447" spans="1:6">
      <c r="A447" t="s">
        <v>198</v>
      </c>
      <c r="B447">
        <v>383.48200000000003</v>
      </c>
      <c r="C447">
        <v>38.262599999999999</v>
      </c>
      <c r="D447">
        <v>4.4978999999999996</v>
      </c>
      <c r="E447">
        <v>42.760599999999997</v>
      </c>
      <c r="F447">
        <v>426.1952</v>
      </c>
    </row>
    <row r="449" spans="1:6">
      <c r="A449" t="s">
        <v>199</v>
      </c>
    </row>
    <row r="450" spans="1:6">
      <c r="A450" t="s">
        <v>189</v>
      </c>
      <c r="B450">
        <v>47.588299999999997</v>
      </c>
      <c r="C450">
        <v>43.397799999999997</v>
      </c>
      <c r="D450">
        <v>264.17590000000001</v>
      </c>
      <c r="E450">
        <v>307.57369999999997</v>
      </c>
      <c r="F450">
        <v>355.11799999999999</v>
      </c>
    </row>
    <row r="451" spans="1:6">
      <c r="A451" t="s">
        <v>190</v>
      </c>
      <c r="B451">
        <v>46.297899999999998</v>
      </c>
      <c r="C451">
        <v>43.817399999999999</v>
      </c>
      <c r="D451">
        <v>261.82029999999997</v>
      </c>
      <c r="E451">
        <v>305.6377</v>
      </c>
      <c r="F451">
        <v>351.892</v>
      </c>
    </row>
    <row r="452" spans="1:6">
      <c r="A452" t="s">
        <v>191</v>
      </c>
      <c r="B452">
        <v>44.832099999999997</v>
      </c>
      <c r="C452">
        <v>44.002899999999997</v>
      </c>
      <c r="D452">
        <v>258.3467</v>
      </c>
      <c r="E452">
        <v>302.34949999999998</v>
      </c>
      <c r="F452">
        <v>347.1386</v>
      </c>
    </row>
    <row r="453" spans="1:6">
      <c r="A453" t="s">
        <v>192</v>
      </c>
      <c r="B453">
        <v>43.154000000000003</v>
      </c>
      <c r="C453">
        <v>43.877099999999999</v>
      </c>
      <c r="D453">
        <v>253.43180000000001</v>
      </c>
      <c r="E453">
        <v>297.30889999999999</v>
      </c>
      <c r="F453">
        <v>340.42059999999998</v>
      </c>
    </row>
    <row r="454" spans="1:6">
      <c r="A454" t="s">
        <v>193</v>
      </c>
      <c r="B454">
        <v>41.355400000000003</v>
      </c>
      <c r="C454">
        <v>43.502400000000002</v>
      </c>
      <c r="D454">
        <v>247.47819999999999</v>
      </c>
      <c r="E454">
        <v>290.98059999999998</v>
      </c>
      <c r="F454">
        <v>332.29469999999998</v>
      </c>
    </row>
    <row r="455" spans="1:6">
      <c r="A455" t="s">
        <v>194</v>
      </c>
      <c r="B455">
        <v>39.390799999999999</v>
      </c>
      <c r="C455">
        <v>42.728099999999998</v>
      </c>
      <c r="D455">
        <v>239.92529999999999</v>
      </c>
      <c r="E455">
        <v>282.65339999999998</v>
      </c>
      <c r="F455">
        <v>322.00409999999999</v>
      </c>
    </row>
    <row r="456" spans="1:6">
      <c r="A456" t="s">
        <v>195</v>
      </c>
      <c r="B456">
        <v>37.186100000000003</v>
      </c>
      <c r="C456">
        <v>41.167900000000003</v>
      </c>
      <c r="D456">
        <v>229.53729999999999</v>
      </c>
      <c r="E456">
        <v>270.70510000000002</v>
      </c>
      <c r="F456">
        <v>307.85270000000003</v>
      </c>
    </row>
    <row r="457" spans="1:6">
      <c r="A457" t="s">
        <v>196</v>
      </c>
      <c r="B457">
        <v>34.685099999999998</v>
      </c>
      <c r="C457">
        <v>39.021299999999997</v>
      </c>
      <c r="D457">
        <v>216.63290000000001</v>
      </c>
      <c r="E457">
        <v>255.6542</v>
      </c>
      <c r="F457">
        <v>290.30279999999999</v>
      </c>
    </row>
    <row r="458" spans="1:6">
      <c r="A458" t="s">
        <v>197</v>
      </c>
      <c r="B458">
        <v>32.4681</v>
      </c>
      <c r="C458">
        <v>35.958399999999997</v>
      </c>
      <c r="D458">
        <v>201.8623</v>
      </c>
      <c r="E458">
        <v>237.82069999999999</v>
      </c>
      <c r="F458">
        <v>270.25459999999998</v>
      </c>
    </row>
    <row r="459" spans="1:6">
      <c r="A459" t="s">
        <v>198</v>
      </c>
      <c r="B459">
        <v>30.1127</v>
      </c>
      <c r="C459">
        <v>38.262599999999999</v>
      </c>
      <c r="D459">
        <v>179.8817</v>
      </c>
      <c r="E459">
        <v>218.14429999999999</v>
      </c>
      <c r="F459">
        <v>248.22550000000001</v>
      </c>
    </row>
    <row r="461" spans="1:6">
      <c r="A461" t="s">
        <v>200</v>
      </c>
    </row>
    <row r="463" spans="1:6">
      <c r="A463" t="s">
        <v>201</v>
      </c>
    </row>
    <row r="466" spans="1:3">
      <c r="A466" t="s">
        <v>202</v>
      </c>
    </row>
    <row r="467" spans="1:3">
      <c r="A467" t="s">
        <v>203</v>
      </c>
    </row>
    <row r="469" spans="1:3">
      <c r="A469" t="s">
        <v>204</v>
      </c>
    </row>
    <row r="470" spans="1:3">
      <c r="A470">
        <v>1</v>
      </c>
      <c r="B470">
        <v>311.60000000000002</v>
      </c>
    </row>
    <row r="471" spans="1:3">
      <c r="A471" t="s">
        <v>158</v>
      </c>
      <c r="B471" t="s">
        <v>34</v>
      </c>
      <c r="C471">
        <v>311.60000000000002</v>
      </c>
    </row>
    <row r="473" spans="1:3">
      <c r="A473" t="s">
        <v>205</v>
      </c>
    </row>
    <row r="474" spans="1:3">
      <c r="A474">
        <v>1</v>
      </c>
      <c r="B474">
        <v>309.7</v>
      </c>
    </row>
    <row r="475" spans="1:3">
      <c r="A475" t="s">
        <v>158</v>
      </c>
      <c r="B475" t="s">
        <v>34</v>
      </c>
      <c r="C475">
        <v>309.7</v>
      </c>
    </row>
    <row r="477" spans="1:3">
      <c r="A477" t="s">
        <v>204</v>
      </c>
    </row>
    <row r="478" spans="1:3">
      <c r="A478">
        <v>5</v>
      </c>
      <c r="B478">
        <v>312.89999999999998</v>
      </c>
    </row>
    <row r="479" spans="1:3">
      <c r="A479" t="s">
        <v>158</v>
      </c>
      <c r="B479" t="s">
        <v>34</v>
      </c>
      <c r="C479">
        <v>312.89999999999998</v>
      </c>
    </row>
    <row r="481" spans="1:3">
      <c r="A481" t="s">
        <v>205</v>
      </c>
    </row>
    <row r="482" spans="1:3">
      <c r="A482">
        <v>5</v>
      </c>
      <c r="B482">
        <v>310.60000000000002</v>
      </c>
    </row>
    <row r="483" spans="1:3">
      <c r="A483" t="s">
        <v>158</v>
      </c>
      <c r="B483" t="s">
        <v>34</v>
      </c>
      <c r="C483">
        <v>310.60000000000002</v>
      </c>
    </row>
    <row r="485" spans="1:3">
      <c r="A485" t="s">
        <v>204</v>
      </c>
    </row>
    <row r="486" spans="1:3">
      <c r="A486">
        <v>9</v>
      </c>
      <c r="B486">
        <v>265</v>
      </c>
    </row>
    <row r="487" spans="1:3">
      <c r="A487" t="s">
        <v>158</v>
      </c>
      <c r="B487" t="s">
        <v>34</v>
      </c>
      <c r="C487">
        <v>265</v>
      </c>
    </row>
    <row r="489" spans="1:3">
      <c r="A489" t="s">
        <v>205</v>
      </c>
    </row>
    <row r="490" spans="1:3">
      <c r="A490">
        <v>9</v>
      </c>
      <c r="B490">
        <v>257.7</v>
      </c>
    </row>
    <row r="491" spans="1:3">
      <c r="A491" t="s">
        <v>158</v>
      </c>
      <c r="B491" t="s">
        <v>34</v>
      </c>
      <c r="C491">
        <v>257.7</v>
      </c>
    </row>
    <row r="493" spans="1:3">
      <c r="A493" t="s">
        <v>206</v>
      </c>
    </row>
    <row r="494" spans="1:3">
      <c r="A494">
        <v>1</v>
      </c>
      <c r="B494">
        <v>312</v>
      </c>
    </row>
    <row r="495" spans="1:3">
      <c r="A495" t="s">
        <v>158</v>
      </c>
      <c r="B495" t="s">
        <v>34</v>
      </c>
      <c r="C495">
        <v>312</v>
      </c>
    </row>
    <row r="497" spans="1:3">
      <c r="A497" t="s">
        <v>207</v>
      </c>
    </row>
    <row r="498" spans="1:3">
      <c r="A498">
        <v>5</v>
      </c>
      <c r="B498">
        <v>312.8</v>
      </c>
    </row>
    <row r="499" spans="1:3">
      <c r="A499" t="s">
        <v>158</v>
      </c>
      <c r="B499" t="s">
        <v>34</v>
      </c>
      <c r="C499">
        <v>312.8</v>
      </c>
    </row>
    <row r="501" spans="1:3">
      <c r="A501" t="s">
        <v>208</v>
      </c>
    </row>
    <row r="502" spans="1:3">
      <c r="A502">
        <v>9</v>
      </c>
      <c r="B502">
        <v>259.2</v>
      </c>
    </row>
    <row r="503" spans="1:3">
      <c r="A503" t="s">
        <v>158</v>
      </c>
      <c r="B503" t="s">
        <v>34</v>
      </c>
      <c r="C503">
        <v>259.2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tabSelected="1" workbookViewId="0">
      <selection activeCell="G14" sqref="G14"/>
    </sheetView>
  </sheetViews>
  <sheetFormatPr defaultColWidth="8.875" defaultRowHeight="15.95"/>
  <cols>
    <col min="1" max="256" width="11" customWidth="1"/>
  </cols>
  <sheetData>
    <row r="1" spans="1:3">
      <c r="A1" t="s">
        <v>209</v>
      </c>
    </row>
    <row r="2" spans="1:3">
      <c r="A2" t="s">
        <v>210</v>
      </c>
      <c r="B2" s="1">
        <v>43018</v>
      </c>
      <c r="C2" t="s">
        <v>211</v>
      </c>
    </row>
    <row r="3" spans="1:3">
      <c r="A3" t="s">
        <v>212</v>
      </c>
      <c r="B3" s="1">
        <v>44643</v>
      </c>
      <c r="C3" t="s">
        <v>213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Airwave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Goldsmith</dc:creator>
  <cp:keywords/>
  <dc:description/>
  <cp:lastModifiedBy>BGD Official</cp:lastModifiedBy>
  <cp:revision/>
  <dcterms:created xsi:type="dcterms:W3CDTF">2017-10-10T12:35:40Z</dcterms:created>
  <dcterms:modified xsi:type="dcterms:W3CDTF">2022-05-11T12:04:15Z</dcterms:modified>
  <cp:category/>
  <cp:contentStatus/>
</cp:coreProperties>
</file>